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vpvphh\Documents\Form Modifications\Form Modifications 2018\"/>
    </mc:Choice>
  </mc:AlternateContent>
  <workbookProtection workbookPassword="9851" lockStructure="1"/>
  <bookViews>
    <workbookView xWindow="135" yWindow="15" windowWidth="9330" windowHeight="4650"/>
  </bookViews>
  <sheets>
    <sheet name="Consolidated MV" sheetId="2" r:id="rId1"/>
  </sheets>
  <definedNames>
    <definedName name="list">'Consolidated MV'!$X$21:$X$123</definedName>
    <definedName name="_xlnm.Print_Area" localSheetId="0">'Consolidated MV'!$A$1:$G$128</definedName>
  </definedNames>
  <calcPr calcId="152511"/>
</workbook>
</file>

<file path=xl/calcChain.xml><?xml version="1.0" encoding="utf-8"?>
<calcChain xmlns="http://schemas.openxmlformats.org/spreadsheetml/2006/main">
  <c r="Y7" i="2" l="1"/>
  <c r="Y6" i="2"/>
  <c r="Y8" i="2"/>
  <c r="Y9" i="2"/>
  <c r="N6" i="2"/>
  <c r="B93" i="2"/>
  <c r="B66" i="2"/>
  <c r="I9" i="2"/>
  <c r="AA6" i="2"/>
  <c r="X9" i="2"/>
  <c r="W9" i="2"/>
  <c r="V9" i="2"/>
  <c r="U9" i="2"/>
  <c r="T9" i="2"/>
  <c r="S9" i="2"/>
  <c r="R9" i="2"/>
  <c r="Q9" i="2"/>
  <c r="P9" i="2"/>
  <c r="O9" i="2"/>
  <c r="N9" i="2"/>
  <c r="J9" i="2"/>
  <c r="X8" i="2"/>
  <c r="W8" i="2"/>
  <c r="V8" i="2"/>
  <c r="U8" i="2"/>
  <c r="T8" i="2"/>
  <c r="S8" i="2"/>
  <c r="R8" i="2"/>
  <c r="Q8" i="2"/>
  <c r="P8" i="2"/>
  <c r="O8" i="2"/>
  <c r="N8" i="2"/>
  <c r="J8" i="2"/>
  <c r="I8" i="2"/>
  <c r="F64" i="2"/>
  <c r="L9" i="2"/>
  <c r="F30" i="2"/>
  <c r="K9" i="2"/>
  <c r="F93" i="2"/>
  <c r="F94" i="2"/>
  <c r="F111" i="2"/>
  <c r="G101" i="2"/>
  <c r="G102" i="2"/>
  <c r="G103" i="2"/>
  <c r="G104" i="2"/>
  <c r="G105" i="2"/>
  <c r="G106" i="2"/>
  <c r="G107" i="2"/>
  <c r="G108" i="2"/>
  <c r="G109" i="2"/>
  <c r="G110" i="2"/>
  <c r="G100" i="2"/>
  <c r="G99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93" i="2"/>
  <c r="G74" i="2"/>
  <c r="G73" i="2"/>
  <c r="G71" i="2"/>
  <c r="G70" i="2"/>
  <c r="G9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64" i="2"/>
  <c r="G35" i="2"/>
  <c r="G34" i="2"/>
  <c r="G33" i="2"/>
  <c r="G29" i="2"/>
  <c r="G28" i="2"/>
  <c r="G27" i="2"/>
  <c r="G26" i="2"/>
  <c r="G25" i="2"/>
  <c r="G24" i="2"/>
  <c r="G23" i="2"/>
  <c r="G22" i="2"/>
  <c r="G21" i="2"/>
  <c r="G20" i="2"/>
  <c r="G16" i="2"/>
  <c r="G19" i="2"/>
  <c r="G18" i="2"/>
  <c r="G17" i="2"/>
  <c r="G15" i="2"/>
  <c r="G14" i="2"/>
  <c r="G13" i="2"/>
  <c r="G30" i="2"/>
  <c r="G12" i="2"/>
  <c r="G11" i="2"/>
  <c r="G10" i="2"/>
  <c r="G8" i="2"/>
  <c r="G7" i="2"/>
  <c r="W6" i="2"/>
  <c r="W7" i="2"/>
  <c r="G123" i="2"/>
  <c r="G119" i="2"/>
  <c r="G68" i="2"/>
  <c r="G67" i="2"/>
  <c r="X7" i="2"/>
  <c r="V7" i="2"/>
  <c r="X6" i="2"/>
  <c r="V6" i="2"/>
  <c r="D93" i="2"/>
  <c r="D94" i="2"/>
  <c r="C111" i="2"/>
  <c r="C93" i="2"/>
  <c r="C94" i="2"/>
  <c r="C64" i="2"/>
  <c r="C30" i="2"/>
  <c r="K6" i="2"/>
  <c r="D64" i="2"/>
  <c r="L7" i="2"/>
  <c r="E64" i="2"/>
  <c r="L8" i="2"/>
  <c r="G72" i="2"/>
  <c r="G9" i="2"/>
  <c r="D30" i="2"/>
  <c r="K7" i="2"/>
  <c r="E30" i="2"/>
  <c r="K8" i="2"/>
  <c r="I7" i="2"/>
  <c r="J7" i="2"/>
  <c r="AB6" i="2"/>
  <c r="P7" i="2"/>
  <c r="P6" i="2"/>
  <c r="L4" i="2"/>
  <c r="N7" i="2"/>
  <c r="J4" i="2"/>
  <c r="E93" i="2"/>
  <c r="E94" i="2"/>
  <c r="E113" i="2"/>
  <c r="Z8" i="2"/>
  <c r="E111" i="2"/>
  <c r="D111" i="2"/>
  <c r="U7" i="2"/>
  <c r="U6" i="2"/>
  <c r="T7" i="2"/>
  <c r="T6" i="2"/>
  <c r="S7" i="2"/>
  <c r="S6" i="2"/>
  <c r="R7" i="2"/>
  <c r="R6" i="2"/>
  <c r="Q7" i="2"/>
  <c r="Q6" i="2"/>
  <c r="O7" i="2"/>
  <c r="O6" i="2"/>
  <c r="J6" i="2"/>
  <c r="I6" i="2"/>
  <c r="B96" i="2"/>
  <c r="C96" i="2"/>
  <c r="G124" i="2"/>
  <c r="G120" i="2"/>
  <c r="E67" i="2"/>
  <c r="B64" i="2"/>
  <c r="B65" i="2"/>
  <c r="C66" i="2"/>
  <c r="B30" i="2"/>
  <c r="B111" i="2"/>
  <c r="B5" i="2"/>
  <c r="C5" i="2"/>
  <c r="G111" i="2"/>
  <c r="G113" i="2"/>
  <c r="L6" i="2"/>
  <c r="M7" i="2"/>
  <c r="D113" i="2"/>
  <c r="Z7" i="2"/>
  <c r="C113" i="2"/>
  <c r="Z6" i="2"/>
  <c r="M6" i="2"/>
  <c r="M9" i="2"/>
  <c r="F113" i="2"/>
  <c r="Z9" i="2"/>
  <c r="M8" i="2"/>
</calcChain>
</file>

<file path=xl/sharedStrings.xml><?xml version="1.0" encoding="utf-8"?>
<sst xmlns="http://schemas.openxmlformats.org/spreadsheetml/2006/main" count="210" uniqueCount="182">
  <si>
    <t>Phone Number</t>
  </si>
  <si>
    <t>Taxing Districts</t>
  </si>
  <si>
    <t>MV Taxable Value</t>
  </si>
  <si>
    <t>MV Value (optional)</t>
  </si>
  <si>
    <t>Cemetery</t>
  </si>
  <si>
    <t>Drainage</t>
  </si>
  <si>
    <t>Fire</t>
  </si>
  <si>
    <t>Improvement</t>
  </si>
  <si>
    <t>Library</t>
  </si>
  <si>
    <t>Light</t>
  </si>
  <si>
    <t>Sewer</t>
  </si>
  <si>
    <t>Watershed</t>
  </si>
  <si>
    <t>I hereby CERTIFY that this abstract has been prepared and furnished to the Director of Property Valuation, in compliance with provisions of</t>
  </si>
  <si>
    <t>MV Avg Levy</t>
  </si>
  <si>
    <t>Check Value Diff.</t>
  </si>
  <si>
    <t>Totals</t>
  </si>
  <si>
    <t>MV Distribution</t>
  </si>
  <si>
    <t>RV Distribution</t>
  </si>
  <si>
    <t>Rental Excise</t>
  </si>
  <si>
    <t>District Totals</t>
  </si>
  <si>
    <t>1. State</t>
  </si>
  <si>
    <t>2. County</t>
  </si>
  <si>
    <t>3. Cities</t>
  </si>
  <si>
    <t>Total Cities</t>
  </si>
  <si>
    <t>4. Townships</t>
  </si>
  <si>
    <t>MV Tax Value</t>
  </si>
  <si>
    <t>Total Townships</t>
  </si>
  <si>
    <t>Total City &amp; Twp</t>
  </si>
  <si>
    <t>County Value</t>
  </si>
  <si>
    <t>5. Schools</t>
  </si>
  <si>
    <t>District Total</t>
  </si>
  <si>
    <t>a. Com. College</t>
  </si>
  <si>
    <t>c. USD's</t>
  </si>
  <si>
    <t>Total USD's</t>
  </si>
  <si>
    <t>Total College, University, and USD's</t>
  </si>
  <si>
    <t>6. Misc. Distr.</t>
  </si>
  <si>
    <t>Park &amp; Rec</t>
  </si>
  <si>
    <t>Total Misc.</t>
  </si>
  <si>
    <t>Hospital/Ambulance</t>
  </si>
  <si>
    <t>County Treasurer  (For M.V. Rental Excise Tax)</t>
  </si>
  <si>
    <t>Date</t>
  </si>
  <si>
    <t>County Clerk (typed signature)</t>
  </si>
  <si>
    <t>Calendar Year</t>
  </si>
  <si>
    <t>Abstract must be transmitted electronically on or before January 25 to:</t>
  </si>
  <si>
    <r>
      <t xml:space="preserve">MOTOR VEHICLE     K.S.A. 79-5101 </t>
    </r>
    <r>
      <rPr>
        <b/>
        <i/>
        <sz val="10"/>
        <rFont val="Times New Roman"/>
        <family val="1"/>
      </rPr>
      <t>et.seq.</t>
    </r>
    <r>
      <rPr>
        <b/>
        <sz val="10"/>
        <rFont val="Times New Roman"/>
        <family val="1"/>
      </rPr>
      <t xml:space="preserve">  </t>
    </r>
  </si>
  <si>
    <t>PVD Office Use Only</t>
  </si>
  <si>
    <t>MV</t>
  </si>
  <si>
    <t>RV</t>
  </si>
  <si>
    <t>State</t>
  </si>
  <si>
    <t>County</t>
  </si>
  <si>
    <t>Cities</t>
  </si>
  <si>
    <t>Townships</t>
  </si>
  <si>
    <t>Schools</t>
  </si>
  <si>
    <t>Hosp/Amb</t>
  </si>
  <si>
    <t>Improve</t>
  </si>
  <si>
    <t>Lights</t>
  </si>
  <si>
    <t>Parks &amp; Rec</t>
  </si>
  <si>
    <t>All Other</t>
  </si>
  <si>
    <t>Total Tax</t>
  </si>
  <si>
    <t>Totals Report</t>
  </si>
  <si>
    <t>MV Levy</t>
  </si>
  <si>
    <t>Rec Commission</t>
  </si>
  <si>
    <t>Rec Com</t>
  </si>
  <si>
    <t>001 Allen</t>
  </si>
  <si>
    <t>002 Anderson</t>
  </si>
  <si>
    <t>003 Atchison</t>
  </si>
  <si>
    <t>004 Barber</t>
  </si>
  <si>
    <t>005 Barton</t>
  </si>
  <si>
    <t>006 Bourbon</t>
  </si>
  <si>
    <t>007 Brown</t>
  </si>
  <si>
    <t>008 Butler</t>
  </si>
  <si>
    <t>009 Chase</t>
  </si>
  <si>
    <t>011 Cherokee</t>
  </si>
  <si>
    <t>012 Cheyenne</t>
  </si>
  <si>
    <t>013 Clark</t>
  </si>
  <si>
    <t>014 Clay</t>
  </si>
  <si>
    <t>015 Cloud</t>
  </si>
  <si>
    <t>016 Coffey</t>
  </si>
  <si>
    <t>017 Comanche</t>
  </si>
  <si>
    <t>018 Cowley</t>
  </si>
  <si>
    <t>019 Crawford</t>
  </si>
  <si>
    <t>020 Decatur</t>
  </si>
  <si>
    <t>021 Dickinson</t>
  </si>
  <si>
    <t>022 Doniphan</t>
  </si>
  <si>
    <t>023 Douglas</t>
  </si>
  <si>
    <t>024 Edwards</t>
  </si>
  <si>
    <t>025 Elk</t>
  </si>
  <si>
    <t>026 Ellis</t>
  </si>
  <si>
    <t>027 Ellsworth</t>
  </si>
  <si>
    <t>028 Finney</t>
  </si>
  <si>
    <t>029 Ford</t>
  </si>
  <si>
    <t>030 Franklin</t>
  </si>
  <si>
    <t>031 Geary</t>
  </si>
  <si>
    <t>032 Gove</t>
  </si>
  <si>
    <t>033 Graham</t>
  </si>
  <si>
    <t>034 Grant</t>
  </si>
  <si>
    <t>035 Gray</t>
  </si>
  <si>
    <t>036 Greeley</t>
  </si>
  <si>
    <t>037 Greenwood</t>
  </si>
  <si>
    <t>038 Hamilton</t>
  </si>
  <si>
    <t>039 Harper</t>
  </si>
  <si>
    <t>040 Harvey</t>
  </si>
  <si>
    <t>041 Haskell</t>
  </si>
  <si>
    <t>042 Hodgeman</t>
  </si>
  <si>
    <t>043 Jackson</t>
  </si>
  <si>
    <t>044 Jefferson</t>
  </si>
  <si>
    <t>045 Jewell</t>
  </si>
  <si>
    <t>046 Johnson</t>
  </si>
  <si>
    <t>047 Kearny</t>
  </si>
  <si>
    <t>048 Kingman</t>
  </si>
  <si>
    <t>049 Kiowa</t>
  </si>
  <si>
    <t>050 Labette</t>
  </si>
  <si>
    <t>051 Lane</t>
  </si>
  <si>
    <t>052 Leavenworth</t>
  </si>
  <si>
    <t>053 Lincoln</t>
  </si>
  <si>
    <t>054 Linn</t>
  </si>
  <si>
    <t>055 Logan</t>
  </si>
  <si>
    <t>056 Lyon</t>
  </si>
  <si>
    <t>057 Marion</t>
  </si>
  <si>
    <t>058 Marshall</t>
  </si>
  <si>
    <t>059 McPherson</t>
  </si>
  <si>
    <t>060 Meade</t>
  </si>
  <si>
    <t>061 Miami</t>
  </si>
  <si>
    <t>062 Mitchell</t>
  </si>
  <si>
    <t>063 Montgomery</t>
  </si>
  <si>
    <t>064 Morris</t>
  </si>
  <si>
    <t>065 Morton</t>
  </si>
  <si>
    <t>066 Nemaha</t>
  </si>
  <si>
    <t>067 Neosho</t>
  </si>
  <si>
    <t>068 Ness</t>
  </si>
  <si>
    <t>069 Norton</t>
  </si>
  <si>
    <t>070 Osage</t>
  </si>
  <si>
    <t>071 Osborne</t>
  </si>
  <si>
    <t>072 Ottawa</t>
  </si>
  <si>
    <t>073 Pawnee</t>
  </si>
  <si>
    <t>075 Pottawatomie</t>
  </si>
  <si>
    <t>076 Pratt</t>
  </si>
  <si>
    <t>077 Rawlins</t>
  </si>
  <si>
    <t>078 Reno</t>
  </si>
  <si>
    <t>080 Rice</t>
  </si>
  <si>
    <t>081 Riley</t>
  </si>
  <si>
    <t>082 Rooks</t>
  </si>
  <si>
    <t>083 Rush</t>
  </si>
  <si>
    <t>084 Russell</t>
  </si>
  <si>
    <t>085 Saline</t>
  </si>
  <si>
    <t>086 Scott</t>
  </si>
  <si>
    <t>087 Sedgwick</t>
  </si>
  <si>
    <t>088 Seward</t>
  </si>
  <si>
    <t>089 Shawnee</t>
  </si>
  <si>
    <t>090 Sheridan</t>
  </si>
  <si>
    <t>091 Sherman</t>
  </si>
  <si>
    <t>092 Smith</t>
  </si>
  <si>
    <t>095 Stevens</t>
  </si>
  <si>
    <t>096 Sumner</t>
  </si>
  <si>
    <t>097 Thomas</t>
  </si>
  <si>
    <t>098 Trego</t>
  </si>
  <si>
    <t>099 Wabaunsee</t>
  </si>
  <si>
    <t>100 Wallace</t>
  </si>
  <si>
    <t>101 Washington</t>
  </si>
  <si>
    <t>102 Wichita</t>
  </si>
  <si>
    <t>103 Wilson</t>
  </si>
  <si>
    <t>104 Woodson</t>
  </si>
  <si>
    <t>105 Wyandotte</t>
  </si>
  <si>
    <t>GRAND TOTAL TAX</t>
  </si>
  <si>
    <t>Calculated County Value (Check Value)</t>
  </si>
  <si>
    <t>County No. and Name</t>
  </si>
  <si>
    <r>
      <t xml:space="preserve">K.S.A. 79-5101, </t>
    </r>
    <r>
      <rPr>
        <i/>
        <sz val="10"/>
        <rFont val="Times New Roman"/>
        <family val="1"/>
      </rPr>
      <t>et seq</t>
    </r>
    <r>
      <rPr>
        <sz val="10"/>
        <rFont val="Times New Roman"/>
        <family val="1"/>
      </rPr>
      <t xml:space="preserve">. and transmitted electronically on the date herein noted: </t>
    </r>
  </si>
  <si>
    <t>079 Republic</t>
  </si>
  <si>
    <t>Motor Carriers</t>
  </si>
  <si>
    <t>Motor Carrier</t>
  </si>
  <si>
    <t>MV, RV, MV Rental, CMF</t>
  </si>
  <si>
    <t>Total Value (MV only)</t>
  </si>
  <si>
    <t>RECREATIONAL VEHICLE</t>
  </si>
  <si>
    <r>
      <rPr>
        <sz val="8"/>
        <rFont val="Times New Roman"/>
        <family val="1"/>
      </rPr>
      <t>K.S.A. 79-5118 et seq</t>
    </r>
    <r>
      <rPr>
        <b/>
        <sz val="8"/>
        <rFont val="Times New Roman"/>
        <family val="1"/>
      </rPr>
      <t>.</t>
    </r>
  </si>
  <si>
    <t>M.V. RENTAL EXCISE TAX</t>
  </si>
  <si>
    <t>K.S.A. 79-5117</t>
  </si>
  <si>
    <t>COMMERCIAL VEHICLE FEES</t>
  </si>
  <si>
    <r>
      <rPr>
        <sz val="8"/>
        <rFont val="Times New Roman"/>
        <family val="1"/>
      </rPr>
      <t>K.S.A.</t>
    </r>
    <r>
      <rPr>
        <b/>
        <sz val="10"/>
        <rFont val="Times New Roman"/>
        <family val="1"/>
      </rPr>
      <t xml:space="preserve"> </t>
    </r>
    <r>
      <rPr>
        <sz val="8"/>
        <rFont val="Times New Roman"/>
        <family val="1"/>
      </rPr>
      <t>79-6a01 et seq.</t>
    </r>
    <r>
      <rPr>
        <b/>
        <sz val="10"/>
        <rFont val="Times New Roman"/>
        <family val="1"/>
      </rPr>
      <t xml:space="preserve">       </t>
    </r>
  </si>
  <si>
    <t>b. Municipal Univ.</t>
  </si>
  <si>
    <t>093 Stafford</t>
  </si>
  <si>
    <t>094 Stanton</t>
  </si>
  <si>
    <t>veronica.dean@ks.gov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</si>
</sst>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00"/>
    <numFmt numFmtId="165" formatCode="0.000000"/>
    <numFmt numFmtId="166" formatCode="[&lt;=9999999]###\-####;\(###\)\ ###\-####"/>
    <numFmt numFmtId="167" formatCode="mmmm\ d\,\ yyyy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b/>
      <sz val="22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7"/>
        <bgColor indexed="27"/>
      </patternFill>
    </fill>
    <fill>
      <patternFill patternType="solid">
        <fgColor indexed="44"/>
        <bgColor indexed="64"/>
      </patternFill>
    </fill>
  </fills>
  <borders count="6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217">
    <xf numFmtId="0" fontId="0" fillId="0" borderId="0" xfId="0"/>
    <xf numFmtId="0" fontId="3" fillId="0" borderId="0" xfId="0" applyFont="1" applyBorder="1" applyProtection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Protection="1"/>
    <xf numFmtId="165" fontId="3" fillId="0" borderId="4" xfId="0" applyNumberFormat="1" applyFont="1" applyBorder="1" applyProtection="1">
      <protection locked="0"/>
    </xf>
    <xf numFmtId="0" fontId="3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wrapText="1"/>
    </xf>
    <xf numFmtId="0" fontId="2" fillId="3" borderId="2" xfId="0" applyFont="1" applyFill="1" applyBorder="1"/>
    <xf numFmtId="3" fontId="3" fillId="0" borderId="2" xfId="0" applyNumberFormat="1" applyFont="1" applyBorder="1"/>
    <xf numFmtId="4" fontId="3" fillId="0" borderId="2" xfId="1" applyNumberFormat="1" applyFont="1" applyBorder="1" applyProtection="1">
      <protection locked="0"/>
    </xf>
    <xf numFmtId="4" fontId="3" fillId="0" borderId="5" xfId="0" applyNumberFormat="1" applyFon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4" borderId="6" xfId="0" applyNumberFormat="1" applyFont="1" applyFill="1" applyBorder="1"/>
    <xf numFmtId="3" fontId="3" fillId="5" borderId="2" xfId="0" applyNumberFormat="1" applyFont="1" applyFill="1" applyBorder="1" applyProtection="1">
      <protection locked="0"/>
    </xf>
    <xf numFmtId="4" fontId="3" fillId="6" borderId="2" xfId="0" applyNumberFormat="1" applyFont="1" applyFill="1" applyBorder="1"/>
    <xf numFmtId="4" fontId="3" fillId="6" borderId="5" xfId="0" applyNumberFormat="1" applyFont="1" applyFill="1" applyBorder="1"/>
    <xf numFmtId="0" fontId="3" fillId="0" borderId="2" xfId="0" applyFont="1" applyBorder="1" applyProtection="1">
      <protection locked="0"/>
    </xf>
    <xf numFmtId="3" fontId="3" fillId="0" borderId="2" xfId="0" applyNumberFormat="1" applyFont="1" applyBorder="1" applyProtection="1">
      <protection locked="0"/>
    </xf>
    <xf numFmtId="0" fontId="3" fillId="0" borderId="7" xfId="0" applyFont="1" applyBorder="1" applyProtection="1">
      <protection locked="0"/>
    </xf>
    <xf numFmtId="3" fontId="3" fillId="0" borderId="7" xfId="0" applyNumberFormat="1" applyFont="1" applyBorder="1" applyProtection="1">
      <protection locked="0"/>
    </xf>
    <xf numFmtId="4" fontId="3" fillId="0" borderId="7" xfId="1" applyNumberFormat="1" applyFont="1" applyBorder="1" applyProtection="1">
      <protection locked="0"/>
    </xf>
    <xf numFmtId="4" fontId="3" fillId="0" borderId="8" xfId="0" applyNumberFormat="1" applyFont="1" applyBorder="1" applyProtection="1">
      <protection locked="0"/>
    </xf>
    <xf numFmtId="4" fontId="3" fillId="0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4" fontId="3" fillId="0" borderId="0" xfId="0" applyNumberFormat="1" applyFont="1" applyBorder="1" applyAlignment="1">
      <alignment horizontal="right"/>
    </xf>
    <xf numFmtId="4" fontId="3" fillId="0" borderId="7" xfId="0" applyNumberFormat="1" applyFont="1" applyBorder="1" applyProtection="1">
      <protection locked="0"/>
    </xf>
    <xf numFmtId="4" fontId="3" fillId="5" borderId="0" xfId="0" applyNumberFormat="1" applyFont="1" applyFill="1" applyBorder="1"/>
    <xf numFmtId="4" fontId="3" fillId="0" borderId="0" xfId="0" applyNumberFormat="1" applyFont="1" applyBorder="1"/>
    <xf numFmtId="3" fontId="7" fillId="0" borderId="0" xfId="0" applyNumberFormat="1" applyFont="1" applyFill="1" applyBorder="1"/>
    <xf numFmtId="38" fontId="3" fillId="0" borderId="0" xfId="1" applyNumberFormat="1" applyFont="1" applyFill="1" applyBorder="1"/>
    <xf numFmtId="4" fontId="3" fillId="0" borderId="0" xfId="0" applyNumberFormat="1" applyFont="1" applyBorder="1" applyAlignment="1">
      <alignment horizontal="center"/>
    </xf>
    <xf numFmtId="0" fontId="3" fillId="5" borderId="0" xfId="0" applyFont="1" applyFill="1"/>
    <xf numFmtId="4" fontId="3" fillId="4" borderId="9" xfId="0" applyNumberFormat="1" applyFont="1" applyFill="1" applyBorder="1"/>
    <xf numFmtId="0" fontId="3" fillId="3" borderId="2" xfId="0" applyFont="1" applyFill="1" applyBorder="1"/>
    <xf numFmtId="4" fontId="3" fillId="0" borderId="5" xfId="1" applyNumberFormat="1" applyFont="1" applyBorder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3" fontId="3" fillId="0" borderId="2" xfId="0" applyNumberFormat="1" applyFont="1" applyBorder="1" applyAlignment="1" applyProtection="1">
      <alignment horizontal="right"/>
      <protection locked="0"/>
    </xf>
    <xf numFmtId="0" fontId="3" fillId="0" borderId="7" xfId="0" applyFont="1" applyBorder="1" applyAlignment="1" applyProtection="1">
      <alignment horizontal="left"/>
      <protection locked="0"/>
    </xf>
    <xf numFmtId="3" fontId="3" fillId="0" borderId="7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4" fontId="7" fillId="5" borderId="0" xfId="0" applyNumberFormat="1" applyFont="1" applyFill="1" applyBorder="1"/>
    <xf numFmtId="0" fontId="3" fillId="0" borderId="0" xfId="0" applyFont="1" applyFill="1" applyBorder="1"/>
    <xf numFmtId="1" fontId="7" fillId="0" borderId="0" xfId="0" applyNumberFormat="1" applyFont="1" applyFill="1" applyBorder="1" applyAlignment="1">
      <alignment horizontal="left"/>
    </xf>
    <xf numFmtId="4" fontId="3" fillId="0" borderId="0" xfId="1" applyNumberFormat="1" applyFont="1" applyBorder="1"/>
    <xf numFmtId="0" fontId="3" fillId="3" borderId="7" xfId="0" applyFont="1" applyFill="1" applyBorder="1"/>
    <xf numFmtId="3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10" xfId="0" applyFont="1" applyBorder="1"/>
    <xf numFmtId="3" fontId="3" fillId="0" borderId="10" xfId="0" applyNumberFormat="1" applyFont="1" applyBorder="1"/>
    <xf numFmtId="4" fontId="3" fillId="0" borderId="2" xfId="1" applyNumberFormat="1" applyFont="1" applyBorder="1"/>
    <xf numFmtId="4" fontId="3" fillId="0" borderId="2" xfId="0" applyNumberFormat="1" applyFont="1" applyBorder="1"/>
    <xf numFmtId="0" fontId="3" fillId="0" borderId="0" xfId="0" applyFont="1" applyFill="1" applyBorder="1" applyAlignment="1">
      <alignment horizontal="center"/>
    </xf>
    <xf numFmtId="0" fontId="3" fillId="0" borderId="11" xfId="0" applyFont="1" applyBorder="1"/>
    <xf numFmtId="0" fontId="8" fillId="2" borderId="12" xfId="0" applyFont="1" applyFill="1" applyBorder="1"/>
    <xf numFmtId="0" fontId="8" fillId="2" borderId="13" xfId="0" applyFont="1" applyFill="1" applyBorder="1"/>
    <xf numFmtId="0" fontId="8" fillId="2" borderId="14" xfId="0" applyFont="1" applyFill="1" applyBorder="1"/>
    <xf numFmtId="0" fontId="8" fillId="0" borderId="15" xfId="0" applyFont="1" applyBorder="1"/>
    <xf numFmtId="0" fontId="8" fillId="0" borderId="11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7" xfId="0" applyFont="1" applyBorder="1" applyAlignment="1">
      <alignment horizontal="left"/>
    </xf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 applyAlignment="1">
      <alignment wrapText="1"/>
    </xf>
    <xf numFmtId="3" fontId="8" fillId="0" borderId="20" xfId="0" applyNumberFormat="1" applyFont="1" applyBorder="1" applyAlignment="1">
      <alignment wrapText="1"/>
    </xf>
    <xf numFmtId="3" fontId="8" fillId="0" borderId="0" xfId="0" applyNumberFormat="1" applyFont="1" applyBorder="1" applyAlignment="1">
      <alignment wrapText="1"/>
    </xf>
    <xf numFmtId="3" fontId="3" fillId="0" borderId="1" xfId="0" applyNumberFormat="1" applyFont="1" applyBorder="1"/>
    <xf numFmtId="0" fontId="8" fillId="0" borderId="21" xfId="0" applyFont="1" applyBorder="1"/>
    <xf numFmtId="0" fontId="8" fillId="0" borderId="22" xfId="0" applyFont="1" applyFill="1" applyBorder="1"/>
    <xf numFmtId="3" fontId="8" fillId="0" borderId="22" xfId="0" applyNumberFormat="1" applyFont="1" applyFill="1" applyBorder="1"/>
    <xf numFmtId="3" fontId="8" fillId="0" borderId="23" xfId="0" applyNumberFormat="1" applyFont="1" applyFill="1" applyBorder="1"/>
    <xf numFmtId="165" fontId="8" fillId="0" borderId="21" xfId="0" applyNumberFormat="1" applyFont="1" applyFill="1" applyBorder="1"/>
    <xf numFmtId="1" fontId="8" fillId="2" borderId="24" xfId="0" applyNumberFormat="1" applyFont="1" applyFill="1" applyBorder="1"/>
    <xf numFmtId="0" fontId="3" fillId="0" borderId="0" xfId="0" applyFont="1" applyFill="1" applyBorder="1" applyAlignment="1" applyProtection="1">
      <alignment horizontal="center"/>
    </xf>
    <xf numFmtId="0" fontId="3" fillId="0" borderId="3" xfId="0" applyFont="1" applyFill="1" applyBorder="1" applyProtection="1"/>
    <xf numFmtId="0" fontId="3" fillId="0" borderId="0" xfId="0" applyFont="1" applyFill="1" applyAlignment="1">
      <alignment horizontal="center"/>
    </xf>
    <xf numFmtId="3" fontId="3" fillId="6" borderId="2" xfId="0" applyNumberFormat="1" applyFont="1" applyFill="1" applyBorder="1"/>
    <xf numFmtId="4" fontId="3" fillId="0" borderId="25" xfId="0" applyNumberFormat="1" applyFont="1" applyFill="1" applyBorder="1"/>
    <xf numFmtId="0" fontId="3" fillId="0" borderId="0" xfId="0" applyFont="1" applyBorder="1" applyAlignment="1" applyProtection="1">
      <alignment horizontal="right"/>
    </xf>
    <xf numFmtId="4" fontId="3" fillId="7" borderId="6" xfId="0" applyNumberFormat="1" applyFont="1" applyFill="1" applyBorder="1"/>
    <xf numFmtId="0" fontId="3" fillId="4" borderId="26" xfId="0" applyFont="1" applyFill="1" applyBorder="1" applyAlignment="1" applyProtection="1">
      <alignment horizontal="center"/>
    </xf>
    <xf numFmtId="0" fontId="3" fillId="4" borderId="27" xfId="0" applyFont="1" applyFill="1" applyBorder="1" applyAlignment="1" applyProtection="1">
      <alignment horizontal="center" wrapText="1"/>
    </xf>
    <xf numFmtId="4" fontId="3" fillId="4" borderId="9" xfId="0" applyNumberFormat="1" applyFont="1" applyFill="1" applyBorder="1" applyAlignment="1" applyProtection="1">
      <alignment horizontal="center"/>
    </xf>
    <xf numFmtId="4" fontId="3" fillId="4" borderId="28" xfId="0" applyNumberFormat="1" applyFont="1" applyFill="1" applyBorder="1"/>
    <xf numFmtId="4" fontId="3" fillId="4" borderId="9" xfId="0" applyNumberFormat="1" applyFont="1" applyFill="1" applyBorder="1" applyAlignment="1">
      <alignment horizontal="center"/>
    </xf>
    <xf numFmtId="3" fontId="3" fillId="0" borderId="25" xfId="0" applyNumberFormat="1" applyFont="1" applyFill="1" applyBorder="1"/>
    <xf numFmtId="4" fontId="3" fillId="0" borderId="25" xfId="0" applyNumberFormat="1" applyFont="1" applyBorder="1"/>
    <xf numFmtId="4" fontId="3" fillId="5" borderId="25" xfId="0" applyNumberFormat="1" applyFont="1" applyFill="1" applyBorder="1"/>
    <xf numFmtId="0" fontId="3" fillId="3" borderId="29" xfId="0" applyFont="1" applyFill="1" applyBorder="1" applyProtection="1">
      <protection locked="0"/>
    </xf>
    <xf numFmtId="3" fontId="3" fillId="0" borderId="30" xfId="0" applyNumberFormat="1" applyFont="1" applyBorder="1" applyProtection="1">
      <protection locked="0"/>
    </xf>
    <xf numFmtId="4" fontId="3" fillId="0" borderId="31" xfId="1" applyNumberFormat="1" applyFont="1" applyBorder="1" applyProtection="1">
      <protection locked="0"/>
    </xf>
    <xf numFmtId="4" fontId="3" fillId="0" borderId="32" xfId="0" applyNumberFormat="1" applyFont="1" applyBorder="1" applyProtection="1">
      <protection locked="0"/>
    </xf>
    <xf numFmtId="4" fontId="3" fillId="4" borderId="33" xfId="0" applyNumberFormat="1" applyFont="1" applyFill="1" applyBorder="1"/>
    <xf numFmtId="3" fontId="8" fillId="0" borderId="4" xfId="0" applyNumberFormat="1" applyFont="1" applyFill="1" applyBorder="1"/>
    <xf numFmtId="3" fontId="8" fillId="0" borderId="34" xfId="0" applyNumberFormat="1" applyFont="1" applyBorder="1"/>
    <xf numFmtId="3" fontId="3" fillId="0" borderId="17" xfId="0" applyNumberFormat="1" applyFont="1" applyBorder="1" applyProtection="1">
      <protection locked="0"/>
    </xf>
    <xf numFmtId="4" fontId="3" fillId="0" borderId="35" xfId="1" applyNumberFormat="1" applyFont="1" applyBorder="1" applyProtection="1">
      <protection locked="0"/>
    </xf>
    <xf numFmtId="4" fontId="3" fillId="0" borderId="36" xfId="0" applyNumberFormat="1" applyFont="1" applyBorder="1" applyProtection="1">
      <protection locked="0"/>
    </xf>
    <xf numFmtId="0" fontId="3" fillId="3" borderId="2" xfId="0" applyFont="1" applyFill="1" applyBorder="1" applyProtection="1"/>
    <xf numFmtId="0" fontId="3" fillId="0" borderId="2" xfId="0" applyFont="1" applyBorder="1" applyProtection="1"/>
    <xf numFmtId="0" fontId="3" fillId="0" borderId="1" xfId="0" applyFont="1" applyBorder="1" applyProtection="1"/>
    <xf numFmtId="0" fontId="2" fillId="5" borderId="3" xfId="0" applyFont="1" applyFill="1" applyBorder="1" applyAlignment="1" applyProtection="1">
      <alignment horizontal="center"/>
      <protection locked="0"/>
    </xf>
    <xf numFmtId="164" fontId="11" fillId="0" borderId="37" xfId="0" applyNumberFormat="1" applyFont="1" applyBorder="1"/>
    <xf numFmtId="0" fontId="3" fillId="0" borderId="15" xfId="0" applyFont="1" applyBorder="1"/>
    <xf numFmtId="3" fontId="3" fillId="0" borderId="21" xfId="0" applyNumberFormat="1" applyFont="1" applyFill="1" applyBorder="1"/>
    <xf numFmtId="3" fontId="3" fillId="0" borderId="21" xfId="1" applyNumberFormat="1" applyFont="1" applyFill="1" applyBorder="1"/>
    <xf numFmtId="3" fontId="3" fillId="0" borderId="21" xfId="0" applyNumberFormat="1" applyFont="1" applyFill="1" applyBorder="1" applyAlignment="1">
      <alignment wrapText="1"/>
    </xf>
    <xf numFmtId="3" fontId="3" fillId="0" borderId="21" xfId="0" applyNumberFormat="1" applyFont="1" applyFill="1" applyBorder="1" applyAlignment="1">
      <alignment horizontal="right"/>
    </xf>
    <xf numFmtId="4" fontId="3" fillId="0" borderId="38" xfId="0" applyNumberFormat="1" applyFont="1" applyBorder="1" applyProtection="1">
      <protection locked="0"/>
    </xf>
    <xf numFmtId="4" fontId="7" fillId="4" borderId="13" xfId="0" applyNumberFormat="1" applyFont="1" applyFill="1" applyBorder="1"/>
    <xf numFmtId="3" fontId="3" fillId="0" borderId="11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3" fillId="4" borderId="39" xfId="0" applyNumberFormat="1" applyFont="1" applyFill="1" applyBorder="1"/>
    <xf numFmtId="4" fontId="3" fillId="0" borderId="40" xfId="0" applyNumberFormat="1" applyFont="1" applyBorder="1" applyProtection="1">
      <protection locked="0"/>
    </xf>
    <xf numFmtId="0" fontId="3" fillId="3" borderId="10" xfId="0" applyFont="1" applyFill="1" applyBorder="1"/>
    <xf numFmtId="4" fontId="3" fillId="6" borderId="1" xfId="0" applyNumberFormat="1" applyFont="1" applyFill="1" applyBorder="1"/>
    <xf numFmtId="0" fontId="2" fillId="3" borderId="11" xfId="0" applyFont="1" applyFill="1" applyBorder="1"/>
    <xf numFmtId="0" fontId="3" fillId="0" borderId="10" xfId="0" applyFont="1" applyBorder="1" applyProtection="1">
      <protection locked="0"/>
    </xf>
    <xf numFmtId="38" fontId="15" fillId="0" borderId="41" xfId="0" applyNumberFormat="1" applyFont="1" applyFill="1" applyBorder="1" applyAlignment="1">
      <alignment wrapText="1"/>
    </xf>
    <xf numFmtId="167" fontId="3" fillId="5" borderId="3" xfId="0" applyNumberFormat="1" applyFont="1" applyFill="1" applyBorder="1" applyAlignment="1" applyProtection="1">
      <alignment horizontal="center"/>
      <protection locked="0"/>
    </xf>
    <xf numFmtId="4" fontId="14" fillId="4" borderId="42" xfId="1" applyNumberFormat="1" applyFont="1" applyFill="1" applyBorder="1"/>
    <xf numFmtId="0" fontId="3" fillId="8" borderId="21" xfId="0" applyFont="1" applyFill="1" applyBorder="1"/>
    <xf numFmtId="0" fontId="2" fillId="8" borderId="21" xfId="0" applyFont="1" applyFill="1" applyBorder="1"/>
    <xf numFmtId="3" fontId="3" fillId="8" borderId="21" xfId="0" applyNumberFormat="1" applyFont="1" applyFill="1" applyBorder="1" applyAlignment="1">
      <alignment horizontal="center"/>
    </xf>
    <xf numFmtId="4" fontId="3" fillId="8" borderId="12" xfId="1" applyNumberFormat="1" applyFont="1" applyFill="1" applyBorder="1" applyAlignment="1">
      <alignment horizontal="center"/>
    </xf>
    <xf numFmtId="4" fontId="3" fillId="8" borderId="43" xfId="0" applyNumberFormat="1" applyFont="1" applyFill="1" applyBorder="1" applyAlignment="1">
      <alignment horizontal="center"/>
    </xf>
    <xf numFmtId="4" fontId="3" fillId="8" borderId="25" xfId="0" applyNumberFormat="1" applyFont="1" applyFill="1" applyBorder="1" applyAlignment="1">
      <alignment horizontal="center"/>
    </xf>
    <xf numFmtId="4" fontId="3" fillId="8" borderId="21" xfId="1" applyNumberFormat="1" applyFont="1" applyFill="1" applyBorder="1" applyAlignment="1">
      <alignment horizontal="center"/>
    </xf>
    <xf numFmtId="3" fontId="3" fillId="8" borderId="13" xfId="0" applyNumberFormat="1" applyFont="1" applyFill="1" applyBorder="1" applyAlignment="1">
      <alignment horizontal="center"/>
    </xf>
    <xf numFmtId="3" fontId="3" fillId="8" borderId="44" xfId="0" applyNumberFormat="1" applyFont="1" applyFill="1" applyBorder="1" applyAlignment="1">
      <alignment horizontal="center"/>
    </xf>
    <xf numFmtId="4" fontId="3" fillId="8" borderId="44" xfId="1" applyNumberFormat="1" applyFont="1" applyFill="1" applyBorder="1" applyAlignment="1">
      <alignment horizontal="center"/>
    </xf>
    <xf numFmtId="0" fontId="2" fillId="9" borderId="21" xfId="0" applyFont="1" applyFill="1" applyBorder="1"/>
    <xf numFmtId="3" fontId="2" fillId="9" borderId="21" xfId="0" applyNumberFormat="1" applyFont="1" applyFill="1" applyBorder="1"/>
    <xf numFmtId="4" fontId="2" fillId="9" borderId="12" xfId="0" applyNumberFormat="1" applyFont="1" applyFill="1" applyBorder="1"/>
    <xf numFmtId="4" fontId="2" fillId="9" borderId="43" xfId="0" applyNumberFormat="1" applyFont="1" applyFill="1" applyBorder="1"/>
    <xf numFmtId="4" fontId="2" fillId="9" borderId="25" xfId="0" applyNumberFormat="1" applyFont="1" applyFill="1" applyBorder="1"/>
    <xf numFmtId="0" fontId="2" fillId="9" borderId="4" xfId="0" applyFont="1" applyFill="1" applyBorder="1"/>
    <xf numFmtId="3" fontId="2" fillId="9" borderId="4" xfId="0" applyNumberFormat="1" applyFont="1" applyFill="1" applyBorder="1"/>
    <xf numFmtId="0" fontId="3" fillId="9" borderId="21" xfId="0" applyFont="1" applyFill="1" applyBorder="1"/>
    <xf numFmtId="3" fontId="3" fillId="9" borderId="21" xfId="0" applyNumberFormat="1" applyFont="1" applyFill="1" applyBorder="1"/>
    <xf numFmtId="4" fontId="3" fillId="9" borderId="41" xfId="1" applyNumberFormat="1" applyFont="1" applyFill="1" applyBorder="1"/>
    <xf numFmtId="4" fontId="3" fillId="9" borderId="45" xfId="0" applyNumberFormat="1" applyFont="1" applyFill="1" applyBorder="1"/>
    <xf numFmtId="4" fontId="13" fillId="9" borderId="12" xfId="0" applyNumberFormat="1" applyFont="1" applyFill="1" applyBorder="1"/>
    <xf numFmtId="4" fontId="13" fillId="9" borderId="43" xfId="0" applyNumberFormat="1" applyFont="1" applyFill="1" applyBorder="1"/>
    <xf numFmtId="4" fontId="13" fillId="9" borderId="25" xfId="0" applyNumberFormat="1" applyFont="1" applyFill="1" applyBorder="1"/>
    <xf numFmtId="4" fontId="2" fillId="9" borderId="21" xfId="0" applyNumberFormat="1" applyFont="1" applyFill="1" applyBorder="1"/>
    <xf numFmtId="4" fontId="14" fillId="9" borderId="46" xfId="1" applyNumberFormat="1" applyFont="1" applyFill="1" applyBorder="1"/>
    <xf numFmtId="4" fontId="14" fillId="9" borderId="47" xfId="1" applyNumberFormat="1" applyFont="1" applyFill="1" applyBorder="1"/>
    <xf numFmtId="3" fontId="3" fillId="0" borderId="0" xfId="0" applyNumberFormat="1" applyFont="1" applyFill="1" applyBorder="1"/>
    <xf numFmtId="4" fontId="3" fillId="0" borderId="0" xfId="1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0" fontId="3" fillId="6" borderId="2" xfId="0" applyFont="1" applyFill="1" applyBorder="1"/>
    <xf numFmtId="0" fontId="3" fillId="0" borderId="22" xfId="0" applyFont="1" applyBorder="1"/>
    <xf numFmtId="0" fontId="3" fillId="2" borderId="21" xfId="0" applyFont="1" applyFill="1" applyBorder="1" applyAlignment="1">
      <alignment horizontal="center"/>
    </xf>
    <xf numFmtId="4" fontId="3" fillId="2" borderId="21" xfId="0" applyNumberFormat="1" applyFont="1" applyFill="1" applyBorder="1" applyAlignment="1">
      <alignment horizontal="center"/>
    </xf>
    <xf numFmtId="0" fontId="8" fillId="2" borderId="12" xfId="0" applyNumberFormat="1" applyFont="1" applyFill="1" applyBorder="1" applyAlignment="1">
      <alignment horizontal="left"/>
    </xf>
    <xf numFmtId="0" fontId="3" fillId="0" borderId="3" xfId="0" applyNumberFormat="1" applyFont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2" borderId="29" xfId="0" applyNumberFormat="1" applyFont="1" applyFill="1" applyBorder="1" applyAlignment="1">
      <alignment horizontal="center" wrapText="1"/>
    </xf>
    <xf numFmtId="0" fontId="3" fillId="2" borderId="21" xfId="0" applyFont="1" applyFill="1" applyBorder="1"/>
    <xf numFmtId="4" fontId="3" fillId="0" borderId="48" xfId="0" applyNumberFormat="1" applyFont="1" applyBorder="1" applyAlignment="1" applyProtection="1">
      <alignment horizontal="right" vertical="top"/>
    </xf>
    <xf numFmtId="3" fontId="3" fillId="6" borderId="2" xfId="0" applyNumberFormat="1" applyFont="1" applyFill="1" applyBorder="1" applyProtection="1"/>
    <xf numFmtId="4" fontId="10" fillId="0" borderId="0" xfId="2" applyNumberFormat="1" applyBorder="1" applyAlignment="1" applyProtection="1"/>
    <xf numFmtId="0" fontId="2" fillId="10" borderId="49" xfId="0" applyFont="1" applyFill="1" applyBorder="1" applyAlignment="1" applyProtection="1">
      <alignment horizontal="center"/>
    </xf>
    <xf numFmtId="4" fontId="3" fillId="8" borderId="50" xfId="0" applyNumberFormat="1" applyFont="1" applyFill="1" applyBorder="1" applyAlignment="1" applyProtection="1">
      <alignment horizontal="center"/>
    </xf>
    <xf numFmtId="4" fontId="3" fillId="0" borderId="51" xfId="0" applyNumberFormat="1" applyFont="1" applyBorder="1" applyProtection="1">
      <protection locked="0"/>
    </xf>
    <xf numFmtId="4" fontId="3" fillId="0" borderId="52" xfId="0" applyNumberFormat="1" applyFont="1" applyBorder="1" applyProtection="1">
      <protection locked="0"/>
    </xf>
    <xf numFmtId="4" fontId="3" fillId="0" borderId="53" xfId="0" applyNumberFormat="1" applyFont="1" applyBorder="1" applyProtection="1">
      <protection locked="0"/>
    </xf>
    <xf numFmtId="4" fontId="3" fillId="0" borderId="54" xfId="0" applyNumberFormat="1" applyFont="1" applyBorder="1" applyProtection="1">
      <protection locked="0"/>
    </xf>
    <xf numFmtId="4" fontId="7" fillId="9" borderId="25" xfId="0" applyNumberFormat="1" applyFont="1" applyFill="1" applyBorder="1"/>
    <xf numFmtId="4" fontId="3" fillId="0" borderId="29" xfId="0" applyNumberFormat="1" applyFont="1" applyBorder="1" applyProtection="1">
      <protection locked="0"/>
    </xf>
    <xf numFmtId="4" fontId="3" fillId="0" borderId="55" xfId="0" applyNumberFormat="1" applyFont="1" applyBorder="1" applyProtection="1">
      <protection locked="0"/>
    </xf>
    <xf numFmtId="4" fontId="3" fillId="0" borderId="56" xfId="0" applyNumberFormat="1" applyFont="1" applyBorder="1" applyProtection="1">
      <protection locked="0"/>
    </xf>
    <xf numFmtId="4" fontId="3" fillId="0" borderId="57" xfId="0" applyNumberFormat="1" applyFont="1" applyBorder="1" applyProtection="1">
      <protection locked="0"/>
    </xf>
    <xf numFmtId="4" fontId="3" fillId="8" borderId="12" xfId="0" applyNumberFormat="1" applyFont="1" applyFill="1" applyBorder="1" applyAlignment="1">
      <alignment horizontal="center"/>
    </xf>
    <xf numFmtId="4" fontId="3" fillId="6" borderId="29" xfId="0" applyNumberFormat="1" applyFont="1" applyFill="1" applyBorder="1"/>
    <xf numFmtId="4" fontId="3" fillId="4" borderId="13" xfId="0" applyNumberFormat="1" applyFont="1" applyFill="1" applyBorder="1"/>
    <xf numFmtId="4" fontId="3" fillId="4" borderId="1" xfId="0" applyNumberFormat="1" applyFont="1" applyFill="1" applyBorder="1"/>
    <xf numFmtId="4" fontId="3" fillId="7" borderId="1" xfId="0" applyNumberFormat="1" applyFont="1" applyFill="1" applyBorder="1"/>
    <xf numFmtId="4" fontId="3" fillId="4" borderId="58" xfId="0" applyNumberFormat="1" applyFont="1" applyFill="1" applyBorder="1"/>
    <xf numFmtId="4" fontId="3" fillId="4" borderId="59" xfId="0" applyNumberFormat="1" applyFont="1" applyFill="1" applyBorder="1"/>
    <xf numFmtId="4" fontId="7" fillId="9" borderId="43" xfId="0" applyNumberFormat="1" applyFont="1" applyFill="1" applyBorder="1"/>
    <xf numFmtId="4" fontId="3" fillId="0" borderId="60" xfId="0" applyNumberFormat="1" applyFont="1" applyBorder="1" applyProtection="1">
      <protection locked="0"/>
    </xf>
    <xf numFmtId="4" fontId="3" fillId="4" borderId="61" xfId="0" applyNumberFormat="1" applyFont="1" applyFill="1" applyBorder="1"/>
    <xf numFmtId="0" fontId="8" fillId="0" borderId="48" xfId="0" applyFont="1" applyBorder="1" applyAlignment="1">
      <alignment wrapText="1"/>
    </xf>
    <xf numFmtId="3" fontId="8" fillId="0" borderId="48" xfId="0" applyNumberFormat="1" applyFont="1" applyBorder="1" applyAlignment="1">
      <alignment wrapText="1"/>
    </xf>
    <xf numFmtId="3" fontId="8" fillId="0" borderId="3" xfId="0" applyNumberFormat="1" applyFont="1" applyBorder="1" applyAlignment="1">
      <alignment wrapText="1"/>
    </xf>
    <xf numFmtId="3" fontId="8" fillId="0" borderId="44" xfId="0" applyNumberFormat="1" applyFont="1" applyBorder="1"/>
    <xf numFmtId="0" fontId="3" fillId="0" borderId="62" xfId="0" applyFont="1" applyBorder="1"/>
    <xf numFmtId="0" fontId="8" fillId="0" borderId="0" xfId="0" applyFont="1" applyFill="1" applyBorder="1" applyAlignment="1">
      <alignment horizontal="right"/>
    </xf>
    <xf numFmtId="0" fontId="8" fillId="0" borderId="23" xfId="0" applyFont="1" applyBorder="1" applyAlignment="1">
      <alignment horizontal="right" wrapText="1"/>
    </xf>
    <xf numFmtId="3" fontId="8" fillId="0" borderId="63" xfId="0" applyNumberFormat="1" applyFont="1" applyFill="1" applyBorder="1"/>
    <xf numFmtId="0" fontId="3" fillId="0" borderId="30" xfId="0" applyFont="1" applyBorder="1" applyAlignment="1">
      <alignment wrapText="1"/>
    </xf>
    <xf numFmtId="0" fontId="8" fillId="0" borderId="64" xfId="0" applyFont="1" applyFill="1" applyBorder="1" applyAlignment="1">
      <alignment horizontal="right"/>
    </xf>
    <xf numFmtId="0" fontId="3" fillId="0" borderId="11" xfId="0" applyFont="1" applyBorder="1" applyAlignment="1">
      <alignment wrapText="1"/>
    </xf>
    <xf numFmtId="0" fontId="3" fillId="0" borderId="64" xfId="0" applyFont="1" applyFill="1" applyBorder="1"/>
    <xf numFmtId="0" fontId="3" fillId="0" borderId="2" xfId="0" applyFont="1" applyFill="1" applyBorder="1"/>
    <xf numFmtId="0" fontId="2" fillId="10" borderId="54" xfId="0" applyFont="1" applyFill="1" applyBorder="1" applyAlignment="1" applyProtection="1">
      <alignment horizontal="center" wrapText="1"/>
    </xf>
    <xf numFmtId="4" fontId="2" fillId="10" borderId="36" xfId="0" applyNumberFormat="1" applyFont="1" applyFill="1" applyBorder="1" applyAlignment="1">
      <alignment horizontal="center"/>
    </xf>
    <xf numFmtId="0" fontId="8" fillId="0" borderId="65" xfId="0" applyFont="1" applyBorder="1" applyAlignment="1">
      <alignment wrapText="1"/>
    </xf>
    <xf numFmtId="0" fontId="6" fillId="10" borderId="66" xfId="0" applyFont="1" applyFill="1" applyBorder="1" applyAlignment="1">
      <alignment horizontal="center" wrapText="1"/>
    </xf>
    <xf numFmtId="0" fontId="5" fillId="10" borderId="66" xfId="0" applyFont="1" applyFill="1" applyBorder="1" applyAlignment="1">
      <alignment horizontal="center" wrapText="1"/>
    </xf>
    <xf numFmtId="3" fontId="3" fillId="0" borderId="23" xfId="0" applyNumberFormat="1" applyFont="1" applyBorder="1" applyAlignment="1">
      <alignment horizontal="center"/>
    </xf>
    <xf numFmtId="3" fontId="3" fillId="0" borderId="3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4" fontId="12" fillId="5" borderId="0" xfId="0" applyNumberFormat="1" applyFont="1" applyFill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</xf>
    <xf numFmtId="0" fontId="2" fillId="10" borderId="12" xfId="0" applyFont="1" applyFill="1" applyBorder="1" applyAlignment="1" applyProtection="1">
      <alignment horizontal="center"/>
    </xf>
    <xf numFmtId="0" fontId="2" fillId="10" borderId="25" xfId="0" applyFont="1" applyFill="1" applyBorder="1" applyAlignment="1" applyProtection="1">
      <alignment horizontal="center"/>
    </xf>
    <xf numFmtId="0" fontId="2" fillId="10" borderId="13" xfId="0" applyFont="1" applyFill="1" applyBorder="1" applyAlignment="1" applyProtection="1">
      <alignment horizontal="center"/>
    </xf>
    <xf numFmtId="0" fontId="14" fillId="9" borderId="12" xfId="0" applyFont="1" applyFill="1" applyBorder="1" applyAlignment="1">
      <alignment horizontal="center"/>
    </xf>
    <xf numFmtId="0" fontId="14" fillId="9" borderId="13" xfId="0" applyFont="1" applyFill="1" applyBorder="1" applyAlignment="1">
      <alignment horizontal="center"/>
    </xf>
    <xf numFmtId="0" fontId="2" fillId="9" borderId="48" xfId="0" applyFont="1" applyFill="1" applyBorder="1" applyAlignment="1">
      <alignment horizontal="left"/>
    </xf>
    <xf numFmtId="0" fontId="2" fillId="9" borderId="67" xfId="0" applyFont="1" applyFill="1" applyBorder="1" applyAlignment="1">
      <alignment horizontal="left"/>
    </xf>
    <xf numFmtId="166" fontId="16" fillId="5" borderId="3" xfId="0" applyNumberFormat="1" applyFont="1" applyFill="1" applyBorder="1" applyAlignment="1" applyProtection="1">
      <alignment horizontal="center" vertical="top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ronica.dean@k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V131"/>
  <sheetViews>
    <sheetView tabSelected="1" zoomScaleNormal="100" workbookViewId="0">
      <selection activeCell="B1" sqref="B1"/>
    </sheetView>
  </sheetViews>
  <sheetFormatPr defaultRowHeight="12.75" x14ac:dyDescent="0.2"/>
  <cols>
    <col min="1" max="1" width="31.5703125" style="3" customWidth="1"/>
    <col min="2" max="2" width="27.7109375" style="9" customWidth="1"/>
    <col min="3" max="3" width="27.7109375" style="51" customWidth="1"/>
    <col min="4" max="6" width="27.7109375" style="52" customWidth="1"/>
    <col min="7" max="7" width="27.7109375" style="3" customWidth="1"/>
    <col min="8" max="8" width="12.28515625" style="3" customWidth="1"/>
    <col min="9" max="19" width="9.140625" style="3"/>
    <col min="20" max="20" width="7.42578125" style="3" customWidth="1"/>
    <col min="21" max="23" width="9.140625" style="3"/>
    <col min="24" max="24" width="8.28515625" style="3" bestFit="1" customWidth="1"/>
    <col min="25" max="25" width="7" style="3" bestFit="1" customWidth="1"/>
    <col min="26" max="26" width="9.140625" style="3"/>
    <col min="27" max="27" width="10.42578125" style="3" bestFit="1" customWidth="1"/>
    <col min="28" max="16384" width="9.140625" style="3"/>
  </cols>
  <sheetData>
    <row r="1" spans="1:256" ht="12.75" customHeight="1" x14ac:dyDescent="0.2">
      <c r="A1" s="75" t="s">
        <v>42</v>
      </c>
      <c r="B1" s="103"/>
      <c r="C1" s="1"/>
      <c r="D1" s="208" t="s">
        <v>165</v>
      </c>
      <c r="E1" s="207"/>
      <c r="F1" s="207"/>
      <c r="G1" s="207"/>
      <c r="H1" s="105"/>
      <c r="I1" s="54"/>
      <c r="J1" s="54"/>
      <c r="K1" s="54"/>
      <c r="L1" s="54"/>
    </row>
    <row r="2" spans="1:256" ht="9" customHeight="1" x14ac:dyDescent="0.2">
      <c r="A2" s="76"/>
      <c r="B2" s="4"/>
      <c r="C2" s="4"/>
      <c r="D2" s="208"/>
      <c r="E2" s="207"/>
      <c r="F2" s="207"/>
      <c r="G2" s="207"/>
      <c r="H2" s="2"/>
    </row>
    <row r="3" spans="1:256" ht="15.75" x14ac:dyDescent="0.25">
      <c r="A3" s="209" t="s">
        <v>44</v>
      </c>
      <c r="B3" s="210"/>
      <c r="C3" s="211"/>
      <c r="D3" s="162" t="s">
        <v>0</v>
      </c>
      <c r="E3" s="216"/>
      <c r="F3" s="216"/>
      <c r="G3" s="216"/>
      <c r="H3" s="2"/>
      <c r="AC3" s="2"/>
    </row>
    <row r="4" spans="1:256" ht="16.7" customHeight="1" x14ac:dyDescent="0.2">
      <c r="A4" s="159" t="s">
        <v>13</v>
      </c>
      <c r="B4" s="5"/>
      <c r="C4" s="6" t="s">
        <v>14</v>
      </c>
      <c r="D4" s="200" t="s">
        <v>172</v>
      </c>
      <c r="E4" s="200" t="s">
        <v>174</v>
      </c>
      <c r="F4" s="165" t="s">
        <v>176</v>
      </c>
      <c r="G4" s="82" t="s">
        <v>15</v>
      </c>
      <c r="H4" s="55" t="s">
        <v>45</v>
      </c>
      <c r="I4" s="56"/>
      <c r="J4" s="157">
        <f>E1</f>
        <v>0</v>
      </c>
      <c r="K4" s="57"/>
      <c r="L4" s="74">
        <f>B1</f>
        <v>0</v>
      </c>
      <c r="M4" s="58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4"/>
      <c r="AC4" s="68"/>
      <c r="AD4" s="9"/>
    </row>
    <row r="5" spans="1:256" s="7" customFormat="1" ht="14.25" customHeight="1" x14ac:dyDescent="0.25">
      <c r="A5" s="160" t="s">
        <v>164</v>
      </c>
      <c r="B5" s="108" t="str">
        <f>IF(B4="","",(C113/B4))</f>
        <v/>
      </c>
      <c r="C5" s="120" t="str">
        <f>IF(B4="","",(B8-B5))</f>
        <v/>
      </c>
      <c r="D5" s="202" t="s">
        <v>173</v>
      </c>
      <c r="E5" s="203" t="s">
        <v>175</v>
      </c>
      <c r="F5" s="199" t="s">
        <v>177</v>
      </c>
      <c r="G5" s="83" t="s">
        <v>170</v>
      </c>
      <c r="H5" s="60" t="s">
        <v>59</v>
      </c>
      <c r="I5" s="61" t="s">
        <v>48</v>
      </c>
      <c r="J5" s="62" t="s">
        <v>49</v>
      </c>
      <c r="K5" s="61" t="s">
        <v>50</v>
      </c>
      <c r="L5" s="61" t="s">
        <v>51</v>
      </c>
      <c r="M5" s="63" t="s">
        <v>52</v>
      </c>
      <c r="N5" s="63" t="s">
        <v>4</v>
      </c>
      <c r="O5" s="63" t="s">
        <v>5</v>
      </c>
      <c r="P5" s="63" t="s">
        <v>6</v>
      </c>
      <c r="Q5" s="63" t="s">
        <v>53</v>
      </c>
      <c r="R5" s="63" t="s">
        <v>54</v>
      </c>
      <c r="S5" s="63" t="s">
        <v>8</v>
      </c>
      <c r="T5" s="63" t="s">
        <v>55</v>
      </c>
      <c r="U5" s="63" t="s">
        <v>56</v>
      </c>
      <c r="V5" s="63" t="s">
        <v>62</v>
      </c>
      <c r="W5" s="63" t="s">
        <v>10</v>
      </c>
      <c r="X5" s="63" t="s">
        <v>11</v>
      </c>
      <c r="Y5" s="63" t="s">
        <v>57</v>
      </c>
      <c r="Z5" s="64" t="s">
        <v>58</v>
      </c>
      <c r="AA5" s="201" t="s">
        <v>171</v>
      </c>
      <c r="AB5" s="69" t="s">
        <v>60</v>
      </c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  <c r="IO5" s="196"/>
      <c r="IP5" s="196"/>
      <c r="IQ5" s="196"/>
      <c r="IR5" s="196"/>
      <c r="IS5" s="196"/>
      <c r="IT5" s="196"/>
      <c r="IU5" s="196"/>
      <c r="IV5" s="196"/>
    </row>
    <row r="6" spans="1:256" s="198" customFormat="1" x14ac:dyDescent="0.2">
      <c r="A6" s="123" t="s">
        <v>1</v>
      </c>
      <c r="B6" s="131" t="s">
        <v>2</v>
      </c>
      <c r="C6" s="132" t="s">
        <v>16</v>
      </c>
      <c r="D6" s="127" t="s">
        <v>17</v>
      </c>
      <c r="E6" s="127" t="s">
        <v>18</v>
      </c>
      <c r="F6" s="166" t="s">
        <v>169</v>
      </c>
      <c r="G6" s="84" t="s">
        <v>19</v>
      </c>
      <c r="H6" s="70" t="s">
        <v>46</v>
      </c>
      <c r="I6" s="71">
        <f>C7</f>
        <v>0</v>
      </c>
      <c r="J6" s="72">
        <f>C8</f>
        <v>0</v>
      </c>
      <c r="K6" s="72">
        <f>C30</f>
        <v>0</v>
      </c>
      <c r="L6" s="72">
        <f>C64</f>
        <v>0</v>
      </c>
      <c r="M6" s="72">
        <f>C94</f>
        <v>0</v>
      </c>
      <c r="N6" s="72">
        <f>C99</f>
        <v>0</v>
      </c>
      <c r="O6" s="72">
        <f>C100</f>
        <v>0</v>
      </c>
      <c r="P6" s="72">
        <f>C101</f>
        <v>0</v>
      </c>
      <c r="Q6" s="72">
        <f>C102</f>
        <v>0</v>
      </c>
      <c r="R6" s="72">
        <f>C103</f>
        <v>0</v>
      </c>
      <c r="S6" s="72">
        <f>C104</f>
        <v>0</v>
      </c>
      <c r="T6" s="72">
        <f>C105</f>
        <v>0</v>
      </c>
      <c r="U6" s="72">
        <f>C106</f>
        <v>0</v>
      </c>
      <c r="V6" s="72">
        <f>C107</f>
        <v>0</v>
      </c>
      <c r="W6" s="72">
        <f>C108</f>
        <v>0</v>
      </c>
      <c r="X6" s="72">
        <f>C109</f>
        <v>0</v>
      </c>
      <c r="Y6" s="72">
        <f>C110</f>
        <v>0</v>
      </c>
      <c r="Z6" s="95">
        <f>C113</f>
        <v>0</v>
      </c>
      <c r="AA6" s="193">
        <f>B8</f>
        <v>0</v>
      </c>
      <c r="AB6" s="73">
        <f>B4</f>
        <v>0</v>
      </c>
      <c r="AC6" s="197"/>
    </row>
    <row r="7" spans="1:256" x14ac:dyDescent="0.2">
      <c r="A7" s="8" t="s">
        <v>20</v>
      </c>
      <c r="B7" s="78"/>
      <c r="C7" s="10"/>
      <c r="D7" s="11"/>
      <c r="E7" s="11"/>
      <c r="F7" s="93"/>
      <c r="G7" s="13">
        <f>SUM(C7:F7)</f>
        <v>0</v>
      </c>
      <c r="H7" s="65" t="s">
        <v>47</v>
      </c>
      <c r="I7" s="66">
        <f>D7</f>
        <v>0</v>
      </c>
      <c r="J7" s="67">
        <f>D8</f>
        <v>0</v>
      </c>
      <c r="K7" s="67">
        <f>D30</f>
        <v>0</v>
      </c>
      <c r="L7" s="67">
        <f>D64</f>
        <v>0</v>
      </c>
      <c r="M7" s="67">
        <f>D94</f>
        <v>0</v>
      </c>
      <c r="N7" s="67">
        <f>D99</f>
        <v>0</v>
      </c>
      <c r="O7" s="67">
        <f>D100</f>
        <v>0</v>
      </c>
      <c r="P7" s="67">
        <f>D101</f>
        <v>0</v>
      </c>
      <c r="Q7" s="67">
        <f>D102</f>
        <v>0</v>
      </c>
      <c r="R7" s="67">
        <f>D103</f>
        <v>0</v>
      </c>
      <c r="S7" s="67">
        <f>D104</f>
        <v>0</v>
      </c>
      <c r="T7" s="67">
        <f>D105</f>
        <v>0</v>
      </c>
      <c r="U7" s="67">
        <f>D106</f>
        <v>0</v>
      </c>
      <c r="V7" s="67">
        <f>D107</f>
        <v>0</v>
      </c>
      <c r="W7" s="67">
        <f>D108</f>
        <v>0</v>
      </c>
      <c r="X7" s="67">
        <f>D109</f>
        <v>0</v>
      </c>
      <c r="Y7" s="67">
        <f>D110</f>
        <v>0</v>
      </c>
      <c r="Z7" s="96">
        <f>D113</f>
        <v>0</v>
      </c>
      <c r="AA7" s="192"/>
      <c r="AB7" s="194"/>
      <c r="AC7" s="190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9"/>
      <c r="IS7" s="49"/>
      <c r="IT7" s="49"/>
      <c r="IU7" s="49"/>
      <c r="IV7" s="49"/>
    </row>
    <row r="8" spans="1:256" x14ac:dyDescent="0.2">
      <c r="A8" s="118" t="s">
        <v>21</v>
      </c>
      <c r="B8" s="14"/>
      <c r="C8" s="10"/>
      <c r="D8" s="11"/>
      <c r="E8" s="11"/>
      <c r="F8" s="11"/>
      <c r="G8" s="13">
        <f>SUM(C8:F8)</f>
        <v>0</v>
      </c>
      <c r="H8" s="65" t="s">
        <v>18</v>
      </c>
      <c r="I8" s="66">
        <f>E7</f>
        <v>0</v>
      </c>
      <c r="J8" s="67">
        <f>E8</f>
        <v>0</v>
      </c>
      <c r="K8" s="67">
        <f>E30</f>
        <v>0</v>
      </c>
      <c r="L8" s="67">
        <f>E64</f>
        <v>0</v>
      </c>
      <c r="M8" s="67">
        <f>E94</f>
        <v>0</v>
      </c>
      <c r="N8" s="67">
        <f>E99</f>
        <v>0</v>
      </c>
      <c r="O8" s="67">
        <f>E100</f>
        <v>0</v>
      </c>
      <c r="P8" s="67">
        <f>E101</f>
        <v>0</v>
      </c>
      <c r="Q8" s="67">
        <f>E102</f>
        <v>0</v>
      </c>
      <c r="R8" s="67">
        <f>E103</f>
        <v>0</v>
      </c>
      <c r="S8" s="67">
        <f>E104</f>
        <v>0</v>
      </c>
      <c r="T8" s="67">
        <f>E105</f>
        <v>0</v>
      </c>
      <c r="U8" s="67">
        <f>E106</f>
        <v>0</v>
      </c>
      <c r="V8" s="67">
        <f>E107</f>
        <v>0</v>
      </c>
      <c r="W8" s="67">
        <f>E108</f>
        <v>0</v>
      </c>
      <c r="X8" s="67">
        <f>E109</f>
        <v>0</v>
      </c>
      <c r="Y8" s="67">
        <f>E110</f>
        <v>0</v>
      </c>
      <c r="Z8" s="96">
        <f>E113</f>
        <v>0</v>
      </c>
      <c r="AA8" s="195"/>
      <c r="AC8" s="2"/>
    </row>
    <row r="9" spans="1:256" x14ac:dyDescent="0.2">
      <c r="A9" s="8" t="s">
        <v>22</v>
      </c>
      <c r="B9" s="117"/>
      <c r="C9" s="15"/>
      <c r="D9" s="16"/>
      <c r="E9" s="16"/>
      <c r="F9" s="16"/>
      <c r="G9" s="81" t="str">
        <f>IF(C9="","",SUM(C9:E9))</f>
        <v/>
      </c>
      <c r="H9" s="186" t="s">
        <v>168</v>
      </c>
      <c r="I9" s="187">
        <f>F7</f>
        <v>0</v>
      </c>
      <c r="J9" s="188">
        <f>F8</f>
        <v>0</v>
      </c>
      <c r="K9" s="188">
        <f>F30</f>
        <v>0</v>
      </c>
      <c r="L9" s="188">
        <f>F64</f>
        <v>0</v>
      </c>
      <c r="M9" s="188">
        <f>F94</f>
        <v>0</v>
      </c>
      <c r="N9" s="188">
        <f>F99</f>
        <v>0</v>
      </c>
      <c r="O9" s="188">
        <f>F100</f>
        <v>0</v>
      </c>
      <c r="P9" s="188">
        <f>F101</f>
        <v>0</v>
      </c>
      <c r="Q9" s="188">
        <f>F102</f>
        <v>0</v>
      </c>
      <c r="R9" s="188">
        <f>F103</f>
        <v>0</v>
      </c>
      <c r="S9" s="188">
        <f>F104</f>
        <v>0</v>
      </c>
      <c r="T9" s="188">
        <f>F105</f>
        <v>0</v>
      </c>
      <c r="U9" s="188">
        <f>F106</f>
        <v>0</v>
      </c>
      <c r="V9" s="188">
        <f>F107</f>
        <v>0</v>
      </c>
      <c r="W9" s="188">
        <f>F108</f>
        <v>0</v>
      </c>
      <c r="X9" s="188">
        <f>F109</f>
        <v>0</v>
      </c>
      <c r="Y9" s="188">
        <f>F110</f>
        <v>0</v>
      </c>
      <c r="Z9" s="189">
        <f>F113</f>
        <v>0</v>
      </c>
      <c r="AA9" s="191"/>
    </row>
    <row r="10" spans="1:256" x14ac:dyDescent="0.2">
      <c r="A10" s="119"/>
      <c r="B10" s="18"/>
      <c r="C10" s="12"/>
      <c r="D10" s="11"/>
      <c r="E10" s="11"/>
      <c r="F10" s="167"/>
      <c r="G10" s="13" t="str">
        <f t="shared" ref="G10:G29" si="0">IF(C10="","",SUM(C10:F10))</f>
        <v/>
      </c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56" x14ac:dyDescent="0.2">
      <c r="A11" s="17"/>
      <c r="B11" s="18"/>
      <c r="C11" s="12"/>
      <c r="D11" s="11"/>
      <c r="E11" s="11"/>
      <c r="F11" s="167"/>
      <c r="G11" s="13" t="str">
        <f t="shared" si="0"/>
        <v/>
      </c>
    </row>
    <row r="12" spans="1:256" x14ac:dyDescent="0.2">
      <c r="A12" s="17"/>
      <c r="B12" s="18"/>
      <c r="C12" s="10"/>
      <c r="D12" s="11"/>
      <c r="E12" s="11"/>
      <c r="F12" s="167"/>
      <c r="G12" s="13" t="str">
        <f t="shared" si="0"/>
        <v/>
      </c>
    </row>
    <row r="13" spans="1:256" x14ac:dyDescent="0.2">
      <c r="A13" s="17"/>
      <c r="B13" s="18"/>
      <c r="C13" s="10"/>
      <c r="D13" s="11"/>
      <c r="E13" s="11"/>
      <c r="F13" s="167"/>
      <c r="G13" s="13" t="str">
        <f t="shared" si="0"/>
        <v/>
      </c>
    </row>
    <row r="14" spans="1:256" x14ac:dyDescent="0.2">
      <c r="A14" s="19"/>
      <c r="B14" s="20"/>
      <c r="C14" s="21"/>
      <c r="D14" s="22"/>
      <c r="E14" s="22"/>
      <c r="F14" s="168"/>
      <c r="G14" s="85" t="str">
        <f t="shared" si="0"/>
        <v/>
      </c>
    </row>
    <row r="15" spans="1:256" x14ac:dyDescent="0.2">
      <c r="A15" s="17"/>
      <c r="B15" s="18"/>
      <c r="C15" s="10"/>
      <c r="D15" s="11"/>
      <c r="E15" s="11"/>
      <c r="F15" s="169"/>
      <c r="G15" s="94" t="str">
        <f t="shared" si="0"/>
        <v/>
      </c>
    </row>
    <row r="16" spans="1:256" x14ac:dyDescent="0.2">
      <c r="A16" s="17"/>
      <c r="B16" s="18"/>
      <c r="C16" s="10"/>
      <c r="D16" s="11"/>
      <c r="E16" s="11"/>
      <c r="F16" s="167"/>
      <c r="G16" s="13" t="str">
        <f t="shared" si="0"/>
        <v/>
      </c>
    </row>
    <row r="17" spans="1:27" x14ac:dyDescent="0.2">
      <c r="A17" s="17"/>
      <c r="B17" s="18"/>
      <c r="C17" s="10"/>
      <c r="D17" s="11"/>
      <c r="E17" s="11"/>
      <c r="F17" s="167"/>
      <c r="G17" s="13" t="str">
        <f t="shared" si="0"/>
        <v/>
      </c>
    </row>
    <row r="18" spans="1:27" x14ac:dyDescent="0.2">
      <c r="A18" s="17"/>
      <c r="B18" s="18"/>
      <c r="C18" s="10"/>
      <c r="D18" s="11"/>
      <c r="E18" s="11"/>
      <c r="F18" s="167"/>
      <c r="G18" s="13" t="str">
        <f t="shared" si="0"/>
        <v/>
      </c>
    </row>
    <row r="19" spans="1:27" x14ac:dyDescent="0.2">
      <c r="A19" s="19"/>
      <c r="B19" s="20"/>
      <c r="C19" s="21"/>
      <c r="D19" s="22"/>
      <c r="E19" s="22"/>
      <c r="F19" s="168"/>
      <c r="G19" s="85" t="str">
        <f t="shared" si="0"/>
        <v/>
      </c>
    </row>
    <row r="20" spans="1:27" ht="13.5" thickBot="1" x14ac:dyDescent="0.25">
      <c r="A20" s="17"/>
      <c r="B20" s="18"/>
      <c r="C20" s="10"/>
      <c r="D20" s="11"/>
      <c r="E20" s="11"/>
      <c r="F20" s="169"/>
      <c r="G20" s="94" t="str">
        <f t="shared" si="0"/>
        <v/>
      </c>
    </row>
    <row r="21" spans="1:27" ht="13.5" thickBot="1" x14ac:dyDescent="0.25">
      <c r="A21" s="17"/>
      <c r="B21" s="18"/>
      <c r="C21" s="10"/>
      <c r="D21" s="11"/>
      <c r="E21" s="11"/>
      <c r="F21" s="167"/>
      <c r="G21" s="13" t="str">
        <f t="shared" si="0"/>
        <v/>
      </c>
      <c r="X21" s="104" t="s">
        <v>63</v>
      </c>
    </row>
    <row r="22" spans="1:27" ht="13.5" thickBot="1" x14ac:dyDescent="0.25">
      <c r="A22" s="17"/>
      <c r="B22" s="18"/>
      <c r="C22" s="10"/>
      <c r="D22" s="11"/>
      <c r="E22" s="11"/>
      <c r="F22" s="167"/>
      <c r="G22" s="13" t="str">
        <f t="shared" si="0"/>
        <v/>
      </c>
      <c r="X22" s="104" t="s">
        <v>64</v>
      </c>
    </row>
    <row r="23" spans="1:27" ht="13.5" thickBot="1" x14ac:dyDescent="0.25">
      <c r="A23" s="17"/>
      <c r="B23" s="18"/>
      <c r="C23" s="10"/>
      <c r="D23" s="11"/>
      <c r="E23" s="11"/>
      <c r="F23" s="167"/>
      <c r="G23" s="13" t="str">
        <f t="shared" si="0"/>
        <v/>
      </c>
      <c r="X23" s="104" t="s">
        <v>65</v>
      </c>
    </row>
    <row r="24" spans="1:27" ht="13.5" thickBot="1" x14ac:dyDescent="0.25">
      <c r="A24" s="19"/>
      <c r="B24" s="20"/>
      <c r="C24" s="21"/>
      <c r="D24" s="22"/>
      <c r="E24" s="22"/>
      <c r="F24" s="168"/>
      <c r="G24" s="85" t="str">
        <f t="shared" si="0"/>
        <v/>
      </c>
      <c r="X24" s="104" t="s">
        <v>66</v>
      </c>
    </row>
    <row r="25" spans="1:27" ht="13.5" thickBot="1" x14ac:dyDescent="0.25">
      <c r="A25" s="17"/>
      <c r="B25" s="18"/>
      <c r="C25" s="10"/>
      <c r="D25" s="11"/>
      <c r="E25" s="11"/>
      <c r="F25" s="169"/>
      <c r="G25" s="94" t="str">
        <f t="shared" si="0"/>
        <v/>
      </c>
      <c r="X25" s="104" t="s">
        <v>67</v>
      </c>
    </row>
    <row r="26" spans="1:27" ht="13.5" thickBot="1" x14ac:dyDescent="0.25">
      <c r="A26" s="17"/>
      <c r="B26" s="18"/>
      <c r="C26" s="10"/>
      <c r="D26" s="11"/>
      <c r="E26" s="11"/>
      <c r="F26" s="167"/>
      <c r="G26" s="13" t="str">
        <f t="shared" si="0"/>
        <v/>
      </c>
      <c r="X26" s="104" t="s">
        <v>68</v>
      </c>
    </row>
    <row r="27" spans="1:27" ht="13.5" thickBot="1" x14ac:dyDescent="0.25">
      <c r="A27" s="17"/>
      <c r="B27" s="18"/>
      <c r="C27" s="10"/>
      <c r="D27" s="11"/>
      <c r="E27" s="11"/>
      <c r="F27" s="167"/>
      <c r="G27" s="13" t="str">
        <f t="shared" si="0"/>
        <v/>
      </c>
      <c r="X27" s="104" t="s">
        <v>69</v>
      </c>
    </row>
    <row r="28" spans="1:27" ht="13.5" thickBot="1" x14ac:dyDescent="0.25">
      <c r="A28" s="17"/>
      <c r="B28" s="18"/>
      <c r="C28" s="10"/>
      <c r="D28" s="11"/>
      <c r="E28" s="11"/>
      <c r="F28" s="167"/>
      <c r="G28" s="13" t="str">
        <f t="shared" si="0"/>
        <v/>
      </c>
      <c r="X28" s="104" t="s">
        <v>70</v>
      </c>
    </row>
    <row r="29" spans="1:27" ht="13.5" thickBot="1" x14ac:dyDescent="0.25">
      <c r="A29" s="19"/>
      <c r="B29" s="20"/>
      <c r="C29" s="21"/>
      <c r="D29" s="22"/>
      <c r="E29" s="22"/>
      <c r="F29" s="168"/>
      <c r="G29" s="85" t="str">
        <f t="shared" si="0"/>
        <v/>
      </c>
      <c r="X29" s="104" t="s">
        <v>71</v>
      </c>
    </row>
    <row r="30" spans="1:27" ht="13.5" thickBot="1" x14ac:dyDescent="0.25">
      <c r="A30" s="133" t="s">
        <v>23</v>
      </c>
      <c r="B30" s="134">
        <f>SUM(B10:B29)</f>
        <v>0</v>
      </c>
      <c r="C30" s="135">
        <f>SUM(C10:C29)</f>
        <v>0</v>
      </c>
      <c r="D30" s="136">
        <f>SUM(D10:D29)</f>
        <v>0</v>
      </c>
      <c r="E30" s="137">
        <f>SUM(E10:E29)</f>
        <v>0</v>
      </c>
      <c r="F30" s="145">
        <f>SUM(F10:F29)</f>
        <v>0</v>
      </c>
      <c r="G30" s="34">
        <f>IF(C30="","",SUM(G10:G29))</f>
        <v>0</v>
      </c>
      <c r="H30" s="2"/>
      <c r="X30" s="104" t="s">
        <v>72</v>
      </c>
    </row>
    <row r="31" spans="1:27" s="24" customFormat="1" ht="7.5" customHeight="1" thickBot="1" x14ac:dyDescent="0.25">
      <c r="A31" s="43"/>
      <c r="B31" s="87"/>
      <c r="C31" s="79"/>
      <c r="D31" s="79"/>
      <c r="E31" s="79"/>
      <c r="F31" s="79"/>
      <c r="G31" s="79"/>
      <c r="H31" s="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104" t="s">
        <v>73</v>
      </c>
      <c r="Y31" s="3"/>
      <c r="Z31" s="3"/>
      <c r="AA31" s="3"/>
    </row>
    <row r="32" spans="1:27" s="43" customFormat="1" ht="13.5" thickBot="1" x14ac:dyDescent="0.25">
      <c r="A32" s="124" t="s">
        <v>24</v>
      </c>
      <c r="B32" s="130" t="s">
        <v>25</v>
      </c>
      <c r="C32" s="126" t="s">
        <v>16</v>
      </c>
      <c r="D32" s="127" t="s">
        <v>17</v>
      </c>
      <c r="E32" s="128" t="s">
        <v>18</v>
      </c>
      <c r="F32" s="127" t="s">
        <v>169</v>
      </c>
      <c r="G32" s="86" t="s">
        <v>19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3"/>
      <c r="X32" s="104" t="s">
        <v>74</v>
      </c>
      <c r="Y32" s="24"/>
      <c r="Z32" s="24"/>
      <c r="AA32" s="24"/>
    </row>
    <row r="33" spans="1:27" ht="13.5" thickBot="1" x14ac:dyDescent="0.25">
      <c r="A33" s="119"/>
      <c r="B33" s="18"/>
      <c r="C33" s="12"/>
      <c r="D33" s="11"/>
      <c r="E33" s="172"/>
      <c r="F33" s="11"/>
      <c r="G33" s="94" t="str">
        <f t="shared" ref="G33:G63" si="1">IF(C33="","",SUM(C33:F33))</f>
        <v/>
      </c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X33" s="104" t="s">
        <v>75</v>
      </c>
      <c r="Y33" s="43"/>
      <c r="Z33" s="43"/>
      <c r="AA33" s="43"/>
    </row>
    <row r="34" spans="1:27" ht="13.5" thickBot="1" x14ac:dyDescent="0.25">
      <c r="A34" s="17"/>
      <c r="B34" s="18"/>
      <c r="C34" s="12"/>
      <c r="D34" s="11"/>
      <c r="E34" s="172"/>
      <c r="F34" s="11"/>
      <c r="G34" s="13" t="str">
        <f t="shared" si="1"/>
        <v/>
      </c>
      <c r="X34" s="104" t="s">
        <v>76</v>
      </c>
    </row>
    <row r="35" spans="1:27" ht="13.5" thickBot="1" x14ac:dyDescent="0.25">
      <c r="A35" s="17"/>
      <c r="B35" s="18"/>
      <c r="C35" s="12"/>
      <c r="D35" s="11"/>
      <c r="E35" s="172"/>
      <c r="F35" s="11"/>
      <c r="G35" s="13" t="str">
        <f t="shared" si="1"/>
        <v/>
      </c>
      <c r="X35" s="104" t="s">
        <v>77</v>
      </c>
    </row>
    <row r="36" spans="1:27" ht="13.5" thickBot="1" x14ac:dyDescent="0.25">
      <c r="A36" s="17"/>
      <c r="B36" s="18"/>
      <c r="C36" s="12"/>
      <c r="D36" s="11"/>
      <c r="E36" s="172"/>
      <c r="F36" s="11"/>
      <c r="G36" s="13" t="str">
        <f t="shared" si="1"/>
        <v/>
      </c>
      <c r="X36" s="104" t="s">
        <v>78</v>
      </c>
    </row>
    <row r="37" spans="1:27" ht="13.5" thickBot="1" x14ac:dyDescent="0.25">
      <c r="A37" s="19"/>
      <c r="B37" s="20"/>
      <c r="C37" s="27"/>
      <c r="D37" s="22"/>
      <c r="E37" s="173"/>
      <c r="F37" s="22"/>
      <c r="G37" s="85" t="str">
        <f t="shared" si="1"/>
        <v/>
      </c>
      <c r="X37" s="104" t="s">
        <v>79</v>
      </c>
    </row>
    <row r="38" spans="1:27" ht="13.5" thickBot="1" x14ac:dyDescent="0.25">
      <c r="A38" s="17"/>
      <c r="B38" s="18"/>
      <c r="C38" s="12"/>
      <c r="D38" s="11"/>
      <c r="E38" s="172"/>
      <c r="F38" s="175"/>
      <c r="G38" s="94" t="str">
        <f t="shared" si="1"/>
        <v/>
      </c>
      <c r="X38" s="104" t="s">
        <v>80</v>
      </c>
    </row>
    <row r="39" spans="1:27" ht="13.5" thickBot="1" x14ac:dyDescent="0.25">
      <c r="A39" s="17"/>
      <c r="B39" s="18"/>
      <c r="C39" s="12"/>
      <c r="D39" s="11"/>
      <c r="E39" s="172"/>
      <c r="F39" s="11"/>
      <c r="G39" s="13" t="str">
        <f t="shared" si="1"/>
        <v/>
      </c>
      <c r="X39" s="104" t="s">
        <v>81</v>
      </c>
    </row>
    <row r="40" spans="1:27" ht="13.5" thickBot="1" x14ac:dyDescent="0.25">
      <c r="A40" s="17"/>
      <c r="B40" s="18"/>
      <c r="C40" s="12"/>
      <c r="D40" s="11"/>
      <c r="E40" s="172"/>
      <c r="F40" s="11"/>
      <c r="G40" s="13" t="str">
        <f t="shared" si="1"/>
        <v/>
      </c>
      <c r="X40" s="104" t="s">
        <v>82</v>
      </c>
    </row>
    <row r="41" spans="1:27" ht="13.5" thickBot="1" x14ac:dyDescent="0.25">
      <c r="A41" s="17"/>
      <c r="B41" s="18"/>
      <c r="C41" s="12"/>
      <c r="D41" s="11"/>
      <c r="E41" s="172"/>
      <c r="F41" s="11"/>
      <c r="G41" s="13" t="str">
        <f t="shared" si="1"/>
        <v/>
      </c>
      <c r="X41" s="104" t="s">
        <v>83</v>
      </c>
    </row>
    <row r="42" spans="1:27" ht="13.5" thickBot="1" x14ac:dyDescent="0.25">
      <c r="A42" s="19"/>
      <c r="B42" s="20"/>
      <c r="C42" s="27"/>
      <c r="D42" s="22"/>
      <c r="E42" s="173"/>
      <c r="F42" s="22"/>
      <c r="G42" s="85" t="str">
        <f t="shared" si="1"/>
        <v/>
      </c>
      <c r="X42" s="104" t="s">
        <v>84</v>
      </c>
    </row>
    <row r="43" spans="1:27" ht="13.5" thickBot="1" x14ac:dyDescent="0.25">
      <c r="A43" s="17"/>
      <c r="B43" s="18"/>
      <c r="C43" s="12"/>
      <c r="D43" s="11"/>
      <c r="E43" s="172"/>
      <c r="F43" s="175"/>
      <c r="G43" s="94" t="str">
        <f t="shared" si="1"/>
        <v/>
      </c>
      <c r="X43" s="104" t="s">
        <v>85</v>
      </c>
    </row>
    <row r="44" spans="1:27" ht="13.5" thickBot="1" x14ac:dyDescent="0.25">
      <c r="A44" s="17"/>
      <c r="B44" s="18"/>
      <c r="C44" s="12"/>
      <c r="D44" s="11"/>
      <c r="E44" s="172"/>
      <c r="F44" s="11"/>
      <c r="G44" s="13" t="str">
        <f t="shared" si="1"/>
        <v/>
      </c>
      <c r="X44" s="104" t="s">
        <v>86</v>
      </c>
    </row>
    <row r="45" spans="1:27" ht="13.5" thickBot="1" x14ac:dyDescent="0.25">
      <c r="A45" s="17"/>
      <c r="B45" s="18"/>
      <c r="C45" s="12"/>
      <c r="D45" s="11"/>
      <c r="E45" s="172"/>
      <c r="F45" s="11"/>
      <c r="G45" s="13" t="str">
        <f t="shared" si="1"/>
        <v/>
      </c>
      <c r="X45" s="104" t="s">
        <v>87</v>
      </c>
    </row>
    <row r="46" spans="1:27" ht="13.5" thickBot="1" x14ac:dyDescent="0.25">
      <c r="A46" s="17"/>
      <c r="B46" s="18"/>
      <c r="C46" s="12"/>
      <c r="D46" s="11"/>
      <c r="E46" s="172"/>
      <c r="F46" s="11"/>
      <c r="G46" s="13" t="str">
        <f t="shared" si="1"/>
        <v/>
      </c>
      <c r="X46" s="104" t="s">
        <v>88</v>
      </c>
    </row>
    <row r="47" spans="1:27" ht="13.5" thickBot="1" x14ac:dyDescent="0.25">
      <c r="A47" s="19"/>
      <c r="B47" s="20"/>
      <c r="C47" s="27"/>
      <c r="D47" s="22"/>
      <c r="E47" s="173"/>
      <c r="F47" s="22"/>
      <c r="G47" s="85" t="str">
        <f t="shared" si="1"/>
        <v/>
      </c>
      <c r="X47" s="104" t="s">
        <v>89</v>
      </c>
    </row>
    <row r="48" spans="1:27" ht="13.5" thickBot="1" x14ac:dyDescent="0.25">
      <c r="A48" s="17"/>
      <c r="B48" s="18"/>
      <c r="C48" s="12"/>
      <c r="D48" s="11"/>
      <c r="E48" s="172"/>
      <c r="F48" s="175"/>
      <c r="G48" s="94" t="str">
        <f t="shared" si="1"/>
        <v/>
      </c>
      <c r="X48" s="104" t="s">
        <v>90</v>
      </c>
    </row>
    <row r="49" spans="1:27" ht="13.5" thickBot="1" x14ac:dyDescent="0.25">
      <c r="A49" s="17"/>
      <c r="B49" s="18"/>
      <c r="C49" s="12"/>
      <c r="D49" s="11"/>
      <c r="E49" s="172"/>
      <c r="F49" s="11"/>
      <c r="G49" s="13" t="str">
        <f t="shared" si="1"/>
        <v/>
      </c>
      <c r="X49" s="104" t="s">
        <v>91</v>
      </c>
    </row>
    <row r="50" spans="1:27" ht="13.5" thickBot="1" x14ac:dyDescent="0.25">
      <c r="A50" s="17"/>
      <c r="B50" s="18"/>
      <c r="C50" s="12"/>
      <c r="D50" s="11"/>
      <c r="E50" s="172"/>
      <c r="F50" s="11"/>
      <c r="G50" s="13" t="str">
        <f t="shared" si="1"/>
        <v/>
      </c>
      <c r="X50" s="104" t="s">
        <v>92</v>
      </c>
    </row>
    <row r="51" spans="1:27" ht="13.5" thickBot="1" x14ac:dyDescent="0.25">
      <c r="A51" s="17"/>
      <c r="B51" s="18"/>
      <c r="C51" s="12"/>
      <c r="D51" s="11"/>
      <c r="E51" s="172"/>
      <c r="F51" s="11"/>
      <c r="G51" s="13" t="str">
        <f t="shared" si="1"/>
        <v/>
      </c>
      <c r="X51" s="104" t="s">
        <v>93</v>
      </c>
    </row>
    <row r="52" spans="1:27" ht="13.5" thickBot="1" x14ac:dyDescent="0.25">
      <c r="A52" s="19"/>
      <c r="B52" s="20"/>
      <c r="C52" s="27"/>
      <c r="D52" s="22"/>
      <c r="E52" s="173"/>
      <c r="F52" s="22"/>
      <c r="G52" s="85" t="str">
        <f t="shared" si="1"/>
        <v/>
      </c>
      <c r="X52" s="104" t="s">
        <v>94</v>
      </c>
    </row>
    <row r="53" spans="1:27" ht="13.5" thickBot="1" x14ac:dyDescent="0.25">
      <c r="A53" s="17"/>
      <c r="B53" s="18"/>
      <c r="C53" s="12"/>
      <c r="D53" s="11"/>
      <c r="E53" s="172"/>
      <c r="F53" s="175"/>
      <c r="G53" s="94" t="str">
        <f t="shared" si="1"/>
        <v/>
      </c>
      <c r="X53" s="104" t="s">
        <v>95</v>
      </c>
    </row>
    <row r="54" spans="1:27" ht="13.5" thickBot="1" x14ac:dyDescent="0.25">
      <c r="A54" s="17"/>
      <c r="B54" s="18"/>
      <c r="C54" s="12"/>
      <c r="D54" s="11"/>
      <c r="E54" s="172"/>
      <c r="F54" s="11"/>
      <c r="G54" s="13" t="str">
        <f t="shared" si="1"/>
        <v/>
      </c>
      <c r="X54" s="104" t="s">
        <v>96</v>
      </c>
    </row>
    <row r="55" spans="1:27" ht="13.5" thickBot="1" x14ac:dyDescent="0.25">
      <c r="A55" s="17"/>
      <c r="B55" s="18"/>
      <c r="C55" s="12"/>
      <c r="D55" s="11"/>
      <c r="E55" s="172"/>
      <c r="F55" s="11"/>
      <c r="G55" s="13" t="str">
        <f t="shared" si="1"/>
        <v/>
      </c>
      <c r="X55" s="104" t="s">
        <v>97</v>
      </c>
    </row>
    <row r="56" spans="1:27" ht="13.5" thickBot="1" x14ac:dyDescent="0.25">
      <c r="A56" s="17"/>
      <c r="B56" s="18"/>
      <c r="C56" s="12"/>
      <c r="D56" s="11"/>
      <c r="E56" s="172"/>
      <c r="F56" s="11"/>
      <c r="G56" s="13" t="str">
        <f t="shared" si="1"/>
        <v/>
      </c>
      <c r="X56" s="104" t="s">
        <v>98</v>
      </c>
    </row>
    <row r="57" spans="1:27" ht="13.5" thickBot="1" x14ac:dyDescent="0.25">
      <c r="A57" s="19"/>
      <c r="B57" s="20"/>
      <c r="C57" s="27"/>
      <c r="D57" s="22"/>
      <c r="E57" s="173"/>
      <c r="F57" s="22"/>
      <c r="G57" s="85" t="str">
        <f t="shared" si="1"/>
        <v/>
      </c>
      <c r="X57" s="104" t="s">
        <v>99</v>
      </c>
    </row>
    <row r="58" spans="1:27" ht="13.5" thickBot="1" x14ac:dyDescent="0.25">
      <c r="A58" s="17"/>
      <c r="B58" s="18"/>
      <c r="C58" s="12"/>
      <c r="D58" s="11"/>
      <c r="E58" s="172"/>
      <c r="F58" s="175"/>
      <c r="G58" s="94" t="str">
        <f t="shared" si="1"/>
        <v/>
      </c>
      <c r="X58" s="104" t="s">
        <v>100</v>
      </c>
    </row>
    <row r="59" spans="1:27" ht="13.5" thickBot="1" x14ac:dyDescent="0.25">
      <c r="A59" s="17"/>
      <c r="B59" s="18"/>
      <c r="C59" s="12"/>
      <c r="D59" s="11"/>
      <c r="E59" s="172"/>
      <c r="F59" s="11"/>
      <c r="G59" s="13" t="str">
        <f t="shared" si="1"/>
        <v/>
      </c>
      <c r="X59" s="104" t="s">
        <v>101</v>
      </c>
    </row>
    <row r="60" spans="1:27" ht="13.5" thickBot="1" x14ac:dyDescent="0.25">
      <c r="A60" s="17"/>
      <c r="B60" s="18"/>
      <c r="C60" s="12"/>
      <c r="D60" s="11"/>
      <c r="E60" s="172"/>
      <c r="F60" s="11"/>
      <c r="G60" s="13" t="str">
        <f t="shared" si="1"/>
        <v/>
      </c>
      <c r="X60" s="104" t="s">
        <v>102</v>
      </c>
    </row>
    <row r="61" spans="1:27" ht="13.5" thickBot="1" x14ac:dyDescent="0.25">
      <c r="A61" s="17"/>
      <c r="B61" s="18"/>
      <c r="C61" s="12"/>
      <c r="D61" s="11"/>
      <c r="E61" s="172"/>
      <c r="F61" s="11"/>
      <c r="G61" s="13" t="str">
        <f t="shared" si="1"/>
        <v/>
      </c>
      <c r="X61" s="104" t="s">
        <v>103</v>
      </c>
    </row>
    <row r="62" spans="1:27" ht="13.5" thickBot="1" x14ac:dyDescent="0.25">
      <c r="A62" s="19"/>
      <c r="B62" s="20"/>
      <c r="C62" s="27"/>
      <c r="D62" s="22"/>
      <c r="E62" s="173"/>
      <c r="F62" s="22"/>
      <c r="G62" s="85" t="str">
        <f t="shared" si="1"/>
        <v/>
      </c>
      <c r="X62" s="104" t="s">
        <v>104</v>
      </c>
    </row>
    <row r="63" spans="1:27" ht="13.5" thickBot="1" x14ac:dyDescent="0.25">
      <c r="A63" s="17"/>
      <c r="B63" s="112"/>
      <c r="C63" s="113"/>
      <c r="D63" s="110"/>
      <c r="E63" s="174"/>
      <c r="F63" s="99"/>
      <c r="G63" s="114" t="str">
        <f t="shared" si="1"/>
        <v/>
      </c>
      <c r="X63" s="104" t="s">
        <v>105</v>
      </c>
    </row>
    <row r="64" spans="1:27" s="24" customFormat="1" ht="13.5" thickBot="1" x14ac:dyDescent="0.25">
      <c r="A64" s="138" t="s">
        <v>26</v>
      </c>
      <c r="B64" s="134">
        <f>SUM(B33:B63)</f>
        <v>0</v>
      </c>
      <c r="C64" s="135">
        <f>SUM(C33:C63)</f>
        <v>0</v>
      </c>
      <c r="D64" s="136">
        <f>SUM(D33:D63)</f>
        <v>0</v>
      </c>
      <c r="E64" s="137">
        <f>SUM(E33:E63)</f>
        <v>0</v>
      </c>
      <c r="F64" s="145">
        <f>SUM(F33:F63)</f>
        <v>0</v>
      </c>
      <c r="G64" s="34">
        <f>IF(C64="","",SUM(G33:G63))</f>
        <v>0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104" t="s">
        <v>106</v>
      </c>
      <c r="Y64" s="3"/>
      <c r="Z64" s="3"/>
      <c r="AA64" s="3"/>
    </row>
    <row r="65" spans="1:27" s="24" customFormat="1" ht="13.5" thickBot="1" x14ac:dyDescent="0.25">
      <c r="A65" s="133" t="s">
        <v>27</v>
      </c>
      <c r="B65" s="139">
        <f>B64+B30</f>
        <v>0</v>
      </c>
      <c r="C65" s="156" t="s">
        <v>14</v>
      </c>
      <c r="D65" s="23"/>
      <c r="E65" s="23"/>
      <c r="F65" s="23"/>
      <c r="G65" s="23"/>
      <c r="W65" s="3"/>
      <c r="X65" s="104" t="s">
        <v>107</v>
      </c>
    </row>
    <row r="66" spans="1:27" s="24" customFormat="1" ht="13.5" thickBot="1" x14ac:dyDescent="0.25">
      <c r="A66" s="161" t="s">
        <v>28</v>
      </c>
      <c r="B66" s="106">
        <f>B8</f>
        <v>0</v>
      </c>
      <c r="C66" s="107">
        <f>SUM(B65-B66)</f>
        <v>0</v>
      </c>
      <c r="E66" s="29"/>
      <c r="F66" s="29"/>
      <c r="G66" s="29"/>
      <c r="W66" s="3"/>
      <c r="X66" s="104" t="s">
        <v>108</v>
      </c>
    </row>
    <row r="67" spans="1:27" s="24" customFormat="1" ht="13.5" thickBot="1" x14ac:dyDescent="0.25">
      <c r="A67" s="25"/>
      <c r="B67" s="30"/>
      <c r="C67" s="31"/>
      <c r="D67" s="29"/>
      <c r="E67" s="32" t="str">
        <f>D1</f>
        <v>County No. and Name</v>
      </c>
      <c r="F67" s="32"/>
      <c r="G67" s="26" t="str">
        <f>IF(E1="","",E1)</f>
        <v/>
      </c>
      <c r="W67" s="3"/>
      <c r="X67" s="104" t="s">
        <v>109</v>
      </c>
    </row>
    <row r="68" spans="1:27" s="24" customFormat="1" ht="13.5" thickBot="1" x14ac:dyDescent="0.25">
      <c r="C68" s="25"/>
      <c r="E68" s="77" t="s">
        <v>42</v>
      </c>
      <c r="F68" s="77"/>
      <c r="G68" s="80" t="str">
        <f>IF(B1="","",B1)</f>
        <v/>
      </c>
      <c r="W68" s="3"/>
      <c r="X68" s="104" t="s">
        <v>110</v>
      </c>
    </row>
    <row r="69" spans="1:27" ht="13.5" thickBot="1" x14ac:dyDescent="0.25">
      <c r="A69" s="124" t="s">
        <v>29</v>
      </c>
      <c r="B69" s="125" t="s">
        <v>25</v>
      </c>
      <c r="C69" s="129" t="s">
        <v>16</v>
      </c>
      <c r="D69" s="127" t="s">
        <v>17</v>
      </c>
      <c r="E69" s="176" t="s">
        <v>18</v>
      </c>
      <c r="F69" s="127" t="s">
        <v>169</v>
      </c>
      <c r="G69" s="178" t="s">
        <v>30</v>
      </c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X69" s="104" t="s">
        <v>111</v>
      </c>
      <c r="Y69" s="24"/>
      <c r="Z69" s="24"/>
      <c r="AA69" s="24"/>
    </row>
    <row r="70" spans="1:27" ht="13.5" thickBot="1" x14ac:dyDescent="0.25">
      <c r="A70" s="116" t="s">
        <v>31</v>
      </c>
      <c r="B70" s="163"/>
      <c r="C70" s="10"/>
      <c r="D70" s="36"/>
      <c r="E70" s="172"/>
      <c r="F70" s="11"/>
      <c r="G70" s="179">
        <f>SUM(C70:F70)</f>
        <v>0</v>
      </c>
      <c r="X70" s="104" t="s">
        <v>112</v>
      </c>
    </row>
    <row r="71" spans="1:27" ht="13.5" thickBot="1" x14ac:dyDescent="0.25">
      <c r="A71" s="35" t="s">
        <v>178</v>
      </c>
      <c r="B71" s="163"/>
      <c r="C71" s="10"/>
      <c r="D71" s="11"/>
      <c r="E71" s="172"/>
      <c r="F71" s="11"/>
      <c r="G71" s="179">
        <f>SUM(C71:F71)</f>
        <v>0</v>
      </c>
      <c r="X71" s="104" t="s">
        <v>113</v>
      </c>
    </row>
    <row r="72" spans="1:27" ht="12.75" customHeight="1" thickBot="1" x14ac:dyDescent="0.25">
      <c r="A72" s="35" t="s">
        <v>32</v>
      </c>
      <c r="B72" s="15"/>
      <c r="C72" s="15"/>
      <c r="D72" s="16"/>
      <c r="E72" s="177"/>
      <c r="F72" s="16"/>
      <c r="G72" s="180" t="str">
        <f>IF(C72="","",SUM(C72:E72))</f>
        <v/>
      </c>
      <c r="X72" s="104" t="s">
        <v>114</v>
      </c>
    </row>
    <row r="73" spans="1:27" ht="12.75" customHeight="1" thickBot="1" x14ac:dyDescent="0.25">
      <c r="A73" s="37"/>
      <c r="B73" s="38"/>
      <c r="C73" s="10"/>
      <c r="D73" s="11"/>
      <c r="E73" s="172"/>
      <c r="F73" s="11"/>
      <c r="G73" s="179" t="str">
        <f t="shared" ref="G73:G92" si="2">IF(C73="","",SUM(C73:F73))</f>
        <v/>
      </c>
      <c r="X73" s="104" t="s">
        <v>115</v>
      </c>
    </row>
    <row r="74" spans="1:27" ht="13.5" thickBot="1" x14ac:dyDescent="0.25">
      <c r="A74" s="37"/>
      <c r="B74" s="38"/>
      <c r="C74" s="10"/>
      <c r="D74" s="11"/>
      <c r="E74" s="172"/>
      <c r="F74" s="11"/>
      <c r="G74" s="179" t="str">
        <f t="shared" si="2"/>
        <v/>
      </c>
      <c r="X74" s="104" t="s">
        <v>116</v>
      </c>
    </row>
    <row r="75" spans="1:27" ht="13.5" thickBot="1" x14ac:dyDescent="0.25">
      <c r="A75" s="37"/>
      <c r="B75" s="38"/>
      <c r="C75" s="10"/>
      <c r="D75" s="11"/>
      <c r="E75" s="172"/>
      <c r="F75" s="11"/>
      <c r="G75" s="179" t="str">
        <f t="shared" si="2"/>
        <v/>
      </c>
      <c r="X75" s="104" t="s">
        <v>117</v>
      </c>
    </row>
    <row r="76" spans="1:27" ht="13.5" thickBot="1" x14ac:dyDescent="0.25">
      <c r="A76" s="37"/>
      <c r="B76" s="38"/>
      <c r="C76" s="10"/>
      <c r="D76" s="11"/>
      <c r="E76" s="172"/>
      <c r="F76" s="11"/>
      <c r="G76" s="179" t="str">
        <f t="shared" si="2"/>
        <v/>
      </c>
      <c r="X76" s="104" t="s">
        <v>118</v>
      </c>
    </row>
    <row r="77" spans="1:27" ht="13.5" thickBot="1" x14ac:dyDescent="0.25">
      <c r="A77" s="39"/>
      <c r="B77" s="40"/>
      <c r="C77" s="21"/>
      <c r="D77" s="22"/>
      <c r="E77" s="173"/>
      <c r="F77" s="22"/>
      <c r="G77" s="181" t="str">
        <f t="shared" si="2"/>
        <v/>
      </c>
      <c r="X77" s="104" t="s">
        <v>119</v>
      </c>
    </row>
    <row r="78" spans="1:27" ht="13.5" thickBot="1" x14ac:dyDescent="0.25">
      <c r="A78" s="37"/>
      <c r="B78" s="38"/>
      <c r="C78" s="10"/>
      <c r="D78" s="11"/>
      <c r="E78" s="172"/>
      <c r="F78" s="175"/>
      <c r="G78" s="182" t="str">
        <f t="shared" si="2"/>
        <v/>
      </c>
      <c r="X78" s="104" t="s">
        <v>120</v>
      </c>
    </row>
    <row r="79" spans="1:27" ht="13.5" thickBot="1" x14ac:dyDescent="0.25">
      <c r="A79" s="37"/>
      <c r="B79" s="38"/>
      <c r="C79" s="10"/>
      <c r="D79" s="11"/>
      <c r="E79" s="172"/>
      <c r="F79" s="11"/>
      <c r="G79" s="179" t="str">
        <f t="shared" si="2"/>
        <v/>
      </c>
      <c r="X79" s="104" t="s">
        <v>121</v>
      </c>
    </row>
    <row r="80" spans="1:27" ht="13.5" thickBot="1" x14ac:dyDescent="0.25">
      <c r="A80" s="37"/>
      <c r="B80" s="38"/>
      <c r="C80" s="10"/>
      <c r="D80" s="11"/>
      <c r="E80" s="172"/>
      <c r="F80" s="11"/>
      <c r="G80" s="179" t="str">
        <f t="shared" si="2"/>
        <v/>
      </c>
      <c r="X80" s="104" t="s">
        <v>122</v>
      </c>
    </row>
    <row r="81" spans="1:24" ht="13.5" thickBot="1" x14ac:dyDescent="0.25">
      <c r="A81" s="37"/>
      <c r="B81" s="38"/>
      <c r="C81" s="10"/>
      <c r="D81" s="11"/>
      <c r="E81" s="172"/>
      <c r="F81" s="11"/>
      <c r="G81" s="179" t="str">
        <f t="shared" si="2"/>
        <v/>
      </c>
      <c r="X81" s="104" t="s">
        <v>123</v>
      </c>
    </row>
    <row r="82" spans="1:24" ht="13.5" thickBot="1" x14ac:dyDescent="0.25">
      <c r="A82" s="39"/>
      <c r="B82" s="40"/>
      <c r="C82" s="21"/>
      <c r="D82" s="22"/>
      <c r="E82" s="173"/>
      <c r="F82" s="22"/>
      <c r="G82" s="181" t="str">
        <f t="shared" si="2"/>
        <v/>
      </c>
      <c r="X82" s="104" t="s">
        <v>124</v>
      </c>
    </row>
    <row r="83" spans="1:24" ht="13.5" thickBot="1" x14ac:dyDescent="0.25">
      <c r="A83" s="37"/>
      <c r="B83" s="38"/>
      <c r="C83" s="10"/>
      <c r="D83" s="11"/>
      <c r="E83" s="172"/>
      <c r="F83" s="175"/>
      <c r="G83" s="182" t="str">
        <f t="shared" si="2"/>
        <v/>
      </c>
      <c r="X83" s="104" t="s">
        <v>125</v>
      </c>
    </row>
    <row r="84" spans="1:24" ht="13.5" thickBot="1" x14ac:dyDescent="0.25">
      <c r="A84" s="37"/>
      <c r="B84" s="38"/>
      <c r="C84" s="10"/>
      <c r="D84" s="11"/>
      <c r="E84" s="172"/>
      <c r="F84" s="11"/>
      <c r="G84" s="179" t="str">
        <f t="shared" si="2"/>
        <v/>
      </c>
      <c r="X84" s="104" t="s">
        <v>126</v>
      </c>
    </row>
    <row r="85" spans="1:24" ht="13.5" thickBot="1" x14ac:dyDescent="0.25">
      <c r="A85" s="37"/>
      <c r="B85" s="38"/>
      <c r="C85" s="10"/>
      <c r="D85" s="11"/>
      <c r="E85" s="172"/>
      <c r="F85" s="11"/>
      <c r="G85" s="179" t="str">
        <f t="shared" si="2"/>
        <v/>
      </c>
      <c r="X85" s="104" t="s">
        <v>127</v>
      </c>
    </row>
    <row r="86" spans="1:24" ht="13.5" thickBot="1" x14ac:dyDescent="0.25">
      <c r="A86" s="37"/>
      <c r="B86" s="38"/>
      <c r="C86" s="10"/>
      <c r="D86" s="11"/>
      <c r="E86" s="172"/>
      <c r="F86" s="11"/>
      <c r="G86" s="179" t="str">
        <f t="shared" si="2"/>
        <v/>
      </c>
      <c r="X86" s="104" t="s">
        <v>128</v>
      </c>
    </row>
    <row r="87" spans="1:24" ht="13.5" thickBot="1" x14ac:dyDescent="0.25">
      <c r="A87" s="39"/>
      <c r="B87" s="40"/>
      <c r="C87" s="21"/>
      <c r="D87" s="22"/>
      <c r="E87" s="173"/>
      <c r="F87" s="22"/>
      <c r="G87" s="181" t="str">
        <f t="shared" si="2"/>
        <v/>
      </c>
      <c r="X87" s="104" t="s">
        <v>129</v>
      </c>
    </row>
    <row r="88" spans="1:24" ht="13.5" thickBot="1" x14ac:dyDescent="0.25">
      <c r="A88" s="37"/>
      <c r="B88" s="41"/>
      <c r="C88" s="10"/>
      <c r="D88" s="11"/>
      <c r="E88" s="172"/>
      <c r="F88" s="175"/>
      <c r="G88" s="182" t="str">
        <f t="shared" si="2"/>
        <v/>
      </c>
      <c r="X88" s="104" t="s">
        <v>130</v>
      </c>
    </row>
    <row r="89" spans="1:24" ht="13.5" thickBot="1" x14ac:dyDescent="0.25">
      <c r="A89" s="37"/>
      <c r="B89" s="38"/>
      <c r="C89" s="10"/>
      <c r="D89" s="11"/>
      <c r="E89" s="172"/>
      <c r="F89" s="11"/>
      <c r="G89" s="179" t="str">
        <f t="shared" si="2"/>
        <v/>
      </c>
      <c r="X89" s="104" t="s">
        <v>131</v>
      </c>
    </row>
    <row r="90" spans="1:24" ht="13.5" thickBot="1" x14ac:dyDescent="0.25">
      <c r="A90" s="37"/>
      <c r="B90" s="38"/>
      <c r="C90" s="10"/>
      <c r="D90" s="11"/>
      <c r="E90" s="172"/>
      <c r="F90" s="11"/>
      <c r="G90" s="179" t="str">
        <f t="shared" si="2"/>
        <v/>
      </c>
      <c r="X90" s="104" t="s">
        <v>132</v>
      </c>
    </row>
    <row r="91" spans="1:24" ht="13.5" thickBot="1" x14ac:dyDescent="0.25">
      <c r="A91" s="37"/>
      <c r="B91" s="38"/>
      <c r="C91" s="10"/>
      <c r="D91" s="11"/>
      <c r="E91" s="172"/>
      <c r="F91" s="11"/>
      <c r="G91" s="179" t="str">
        <f t="shared" si="2"/>
        <v/>
      </c>
      <c r="X91" s="104" t="s">
        <v>133</v>
      </c>
    </row>
    <row r="92" spans="1:24" ht="12.75" customHeight="1" thickBot="1" x14ac:dyDescent="0.25">
      <c r="A92" s="39"/>
      <c r="B92" s="40"/>
      <c r="C92" s="21"/>
      <c r="D92" s="22"/>
      <c r="E92" s="173"/>
      <c r="F92" s="22"/>
      <c r="G92" s="181" t="str">
        <f t="shared" si="2"/>
        <v/>
      </c>
      <c r="X92" s="104" t="s">
        <v>134</v>
      </c>
    </row>
    <row r="93" spans="1:24" ht="13.5" thickBot="1" x14ac:dyDescent="0.25">
      <c r="A93" s="140" t="s">
        <v>33</v>
      </c>
      <c r="B93" s="141">
        <f t="shared" ref="B93:G93" si="3">SUM(B73:B92)</f>
        <v>0</v>
      </c>
      <c r="C93" s="142">
        <f t="shared" si="3"/>
        <v>0</v>
      </c>
      <c r="D93" s="143">
        <f t="shared" si="3"/>
        <v>0</v>
      </c>
      <c r="E93" s="171">
        <f t="shared" si="3"/>
        <v>0</v>
      </c>
      <c r="F93" s="183">
        <f t="shared" si="3"/>
        <v>0</v>
      </c>
      <c r="G93" s="111">
        <f t="shared" si="3"/>
        <v>0</v>
      </c>
      <c r="X93" s="104" t="s">
        <v>135</v>
      </c>
    </row>
    <row r="94" spans="1:24" ht="13.5" thickBot="1" x14ac:dyDescent="0.25">
      <c r="A94" s="214" t="s">
        <v>34</v>
      </c>
      <c r="B94" s="215"/>
      <c r="C94" s="144">
        <f>SUM(C70+C71+C93)</f>
        <v>0</v>
      </c>
      <c r="D94" s="145">
        <f>SUM(D70+D71+D93)</f>
        <v>0</v>
      </c>
      <c r="E94" s="146">
        <f>SUM(E70+E71+E93)</f>
        <v>0</v>
      </c>
      <c r="F94" s="145">
        <f>SUM(F70+F71+F93)</f>
        <v>0</v>
      </c>
      <c r="G94" s="111">
        <f>SUM(G70:G92)</f>
        <v>0</v>
      </c>
      <c r="X94" s="104" t="s">
        <v>136</v>
      </c>
    </row>
    <row r="95" spans="1:24" ht="13.5" thickBot="1" x14ac:dyDescent="0.25">
      <c r="A95" s="153"/>
      <c r="B95" s="153"/>
      <c r="C95" s="155" t="s">
        <v>14</v>
      </c>
      <c r="D95" s="154"/>
      <c r="E95" s="42"/>
      <c r="F95" s="42"/>
      <c r="G95" s="28"/>
      <c r="X95" s="104" t="s">
        <v>137</v>
      </c>
    </row>
    <row r="96" spans="1:24" ht="13.5" thickBot="1" x14ac:dyDescent="0.25">
      <c r="A96" s="161" t="s">
        <v>28</v>
      </c>
      <c r="B96" s="106">
        <f>B8</f>
        <v>0</v>
      </c>
      <c r="C96" s="109">
        <f>SUM(B93-B96)</f>
        <v>0</v>
      </c>
      <c r="D96" s="152"/>
      <c r="E96" s="42"/>
      <c r="F96" s="42"/>
      <c r="G96" s="28"/>
      <c r="X96" s="104" t="s">
        <v>138</v>
      </c>
    </row>
    <row r="97" spans="1:27" ht="13.5" thickBot="1" x14ac:dyDescent="0.25">
      <c r="A97" s="33"/>
      <c r="B97" s="1"/>
      <c r="C97" s="45"/>
      <c r="D97" s="24"/>
      <c r="E97" s="53"/>
      <c r="F97" s="53"/>
      <c r="G97" s="44"/>
      <c r="X97" s="104" t="s">
        <v>167</v>
      </c>
    </row>
    <row r="98" spans="1:27" ht="13.5" thickBot="1" x14ac:dyDescent="0.25">
      <c r="A98" s="124" t="s">
        <v>35</v>
      </c>
      <c r="B98" s="125" t="s">
        <v>3</v>
      </c>
      <c r="C98" s="126" t="s">
        <v>16</v>
      </c>
      <c r="D98" s="127" t="s">
        <v>17</v>
      </c>
      <c r="E98" s="128" t="s">
        <v>18</v>
      </c>
      <c r="F98" s="127" t="s">
        <v>169</v>
      </c>
      <c r="G98" s="34" t="s">
        <v>30</v>
      </c>
      <c r="X98" s="104" t="s">
        <v>139</v>
      </c>
    </row>
    <row r="99" spans="1:27" ht="13.5" thickBot="1" x14ac:dyDescent="0.25">
      <c r="A99" s="116" t="s">
        <v>4</v>
      </c>
      <c r="B99" s="18"/>
      <c r="C99" s="10"/>
      <c r="D99" s="11"/>
      <c r="E99" s="172"/>
      <c r="F99" s="175"/>
      <c r="G99" s="94" t="str">
        <f>IF(C99="","",SUM(C99:F99))</f>
        <v/>
      </c>
      <c r="X99" s="104" t="s">
        <v>140</v>
      </c>
    </row>
    <row r="100" spans="1:27" ht="13.5" thickBot="1" x14ac:dyDescent="0.25">
      <c r="A100" s="35" t="s">
        <v>5</v>
      </c>
      <c r="B100" s="18"/>
      <c r="C100" s="10"/>
      <c r="D100" s="11"/>
      <c r="E100" s="172"/>
      <c r="F100" s="11"/>
      <c r="G100" s="13" t="str">
        <f>IF(C100="","",SUM(C100:F100))</f>
        <v/>
      </c>
      <c r="X100" s="104" t="s">
        <v>141</v>
      </c>
    </row>
    <row r="101" spans="1:27" ht="13.5" thickBot="1" x14ac:dyDescent="0.25">
      <c r="A101" s="35" t="s">
        <v>6</v>
      </c>
      <c r="B101" s="18"/>
      <c r="C101" s="10"/>
      <c r="D101" s="11"/>
      <c r="E101" s="172"/>
      <c r="F101" s="11"/>
      <c r="G101" s="13" t="str">
        <f t="shared" ref="G101:G110" si="4">IF(C101="","",SUM(C101:F101))</f>
        <v/>
      </c>
      <c r="X101" s="104" t="s">
        <v>142</v>
      </c>
    </row>
    <row r="102" spans="1:27" ht="13.5" thickBot="1" x14ac:dyDescent="0.25">
      <c r="A102" s="35" t="s">
        <v>38</v>
      </c>
      <c r="B102" s="18"/>
      <c r="C102" s="10"/>
      <c r="D102" s="11"/>
      <c r="E102" s="172"/>
      <c r="F102" s="11"/>
      <c r="G102" s="13" t="str">
        <f t="shared" si="4"/>
        <v/>
      </c>
      <c r="X102" s="104" t="s">
        <v>143</v>
      </c>
    </row>
    <row r="103" spans="1:27" ht="13.5" thickBot="1" x14ac:dyDescent="0.25">
      <c r="A103" s="46" t="s">
        <v>7</v>
      </c>
      <c r="B103" s="20"/>
      <c r="C103" s="21"/>
      <c r="D103" s="22"/>
      <c r="E103" s="173"/>
      <c r="F103" s="115"/>
      <c r="G103" s="185" t="str">
        <f t="shared" si="4"/>
        <v/>
      </c>
      <c r="X103" s="104" t="s">
        <v>144</v>
      </c>
    </row>
    <row r="104" spans="1:27" ht="13.5" thickBot="1" x14ac:dyDescent="0.25">
      <c r="A104" s="35" t="s">
        <v>8</v>
      </c>
      <c r="B104" s="18"/>
      <c r="C104" s="10"/>
      <c r="D104" s="11"/>
      <c r="E104" s="172"/>
      <c r="F104" s="93"/>
      <c r="G104" s="94" t="str">
        <f t="shared" si="4"/>
        <v/>
      </c>
      <c r="X104" s="104" t="s">
        <v>145</v>
      </c>
    </row>
    <row r="105" spans="1:27" ht="13.5" thickBot="1" x14ac:dyDescent="0.25">
      <c r="A105" s="35" t="s">
        <v>9</v>
      </c>
      <c r="B105" s="18"/>
      <c r="C105" s="10"/>
      <c r="D105" s="11"/>
      <c r="E105" s="172"/>
      <c r="F105" s="11"/>
      <c r="G105" s="13" t="str">
        <f t="shared" si="4"/>
        <v/>
      </c>
      <c r="X105" s="104" t="s">
        <v>146</v>
      </c>
    </row>
    <row r="106" spans="1:27" ht="13.5" thickBot="1" x14ac:dyDescent="0.25">
      <c r="A106" s="35" t="s">
        <v>36</v>
      </c>
      <c r="B106" s="18"/>
      <c r="C106" s="10"/>
      <c r="D106" s="11"/>
      <c r="E106" s="172"/>
      <c r="F106" s="11"/>
      <c r="G106" s="13" t="str">
        <f t="shared" si="4"/>
        <v/>
      </c>
      <c r="X106" s="104" t="s">
        <v>147</v>
      </c>
    </row>
    <row r="107" spans="1:27" ht="13.5" thickBot="1" x14ac:dyDescent="0.25">
      <c r="A107" s="35" t="s">
        <v>61</v>
      </c>
      <c r="B107" s="18"/>
      <c r="C107" s="10"/>
      <c r="D107" s="11"/>
      <c r="E107" s="172"/>
      <c r="F107" s="11"/>
      <c r="G107" s="13" t="str">
        <f t="shared" si="4"/>
        <v/>
      </c>
      <c r="X107" s="104" t="s">
        <v>148</v>
      </c>
    </row>
    <row r="108" spans="1:27" ht="13.5" thickBot="1" x14ac:dyDescent="0.25">
      <c r="A108" s="46" t="s">
        <v>10</v>
      </c>
      <c r="B108" s="20"/>
      <c r="C108" s="21"/>
      <c r="D108" s="22"/>
      <c r="E108" s="173"/>
      <c r="F108" s="115"/>
      <c r="G108" s="185" t="str">
        <f t="shared" si="4"/>
        <v/>
      </c>
      <c r="X108" s="104" t="s">
        <v>149</v>
      </c>
    </row>
    <row r="109" spans="1:27" s="101" customFormat="1" ht="13.5" thickBot="1" x14ac:dyDescent="0.25">
      <c r="A109" s="100" t="s">
        <v>11</v>
      </c>
      <c r="B109" s="91"/>
      <c r="C109" s="92"/>
      <c r="D109" s="93"/>
      <c r="E109" s="184"/>
      <c r="F109" s="93"/>
      <c r="G109" s="94" t="str">
        <f t="shared" si="4"/>
        <v/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104" t="s">
        <v>150</v>
      </c>
      <c r="Y109" s="3"/>
      <c r="Z109" s="3"/>
      <c r="AA109" s="3"/>
    </row>
    <row r="110" spans="1:27" s="101" customFormat="1" ht="13.5" thickBot="1" x14ac:dyDescent="0.25">
      <c r="A110" s="90" t="s">
        <v>57</v>
      </c>
      <c r="B110" s="97"/>
      <c r="C110" s="98"/>
      <c r="D110" s="99"/>
      <c r="E110" s="170"/>
      <c r="F110" s="99"/>
      <c r="G110" s="13" t="str">
        <f t="shared" si="4"/>
        <v/>
      </c>
      <c r="W110" s="3"/>
      <c r="X110" s="104" t="s">
        <v>151</v>
      </c>
    </row>
    <row r="111" spans="1:27" ht="13.5" thickBot="1" x14ac:dyDescent="0.25">
      <c r="A111" s="133" t="s">
        <v>37</v>
      </c>
      <c r="B111" s="134">
        <f t="shared" ref="B111:G111" si="5">SUM(B99:B110)</f>
        <v>0</v>
      </c>
      <c r="C111" s="147">
        <f t="shared" si="5"/>
        <v>0</v>
      </c>
      <c r="D111" s="136">
        <f t="shared" si="5"/>
        <v>0</v>
      </c>
      <c r="E111" s="135">
        <f t="shared" si="5"/>
        <v>0</v>
      </c>
      <c r="F111" s="135">
        <f t="shared" si="5"/>
        <v>0</v>
      </c>
      <c r="G111" s="34">
        <f t="shared" si="5"/>
        <v>0</v>
      </c>
      <c r="H111" s="102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X111" s="104" t="s">
        <v>179</v>
      </c>
      <c r="Y111" s="101"/>
      <c r="Z111" s="101"/>
      <c r="AA111" s="101"/>
    </row>
    <row r="112" spans="1:27" ht="13.5" thickBot="1" x14ac:dyDescent="0.25">
      <c r="A112" s="43"/>
      <c r="B112" s="150"/>
      <c r="C112" s="151"/>
      <c r="D112" s="88"/>
      <c r="E112" s="88"/>
      <c r="F112" s="88"/>
      <c r="G112" s="89"/>
      <c r="X112" s="104" t="s">
        <v>180</v>
      </c>
    </row>
    <row r="113" spans="1:24" ht="19.7" customHeight="1" thickBot="1" x14ac:dyDescent="0.25">
      <c r="A113" s="212" t="s">
        <v>163</v>
      </c>
      <c r="B113" s="213"/>
      <c r="C113" s="148">
        <f>SUM(C111+C94+C64+C30+C8+C7)</f>
        <v>0</v>
      </c>
      <c r="D113" s="149">
        <f>SUM(D111+D94+D64+D30+D8+D7)</f>
        <v>0</v>
      </c>
      <c r="E113" s="149">
        <f>SUM(E111+E94+E64+E30+E8+E7)</f>
        <v>0</v>
      </c>
      <c r="F113" s="149">
        <f>SUM(F111+F94+F64+F30+F8+F7)</f>
        <v>0</v>
      </c>
      <c r="G113" s="122">
        <f>SUM(G111+G94+G64+G30+G8+G7)</f>
        <v>0</v>
      </c>
      <c r="H113" s="2"/>
      <c r="X113" s="104" t="s">
        <v>152</v>
      </c>
    </row>
    <row r="114" spans="1:24" ht="14.25" thickTop="1" thickBot="1" x14ac:dyDescent="0.25">
      <c r="A114" s="24"/>
      <c r="B114" s="47"/>
      <c r="C114" s="45"/>
      <c r="D114" s="29"/>
      <c r="E114" s="29"/>
      <c r="F114" s="29"/>
      <c r="G114" s="24"/>
      <c r="X114" s="104" t="s">
        <v>153</v>
      </c>
    </row>
    <row r="115" spans="1:24" ht="13.5" thickBot="1" x14ac:dyDescent="0.25">
      <c r="A115" s="24" t="s">
        <v>12</v>
      </c>
      <c r="B115" s="47"/>
      <c r="C115" s="45"/>
      <c r="D115" s="29"/>
      <c r="E115" s="29"/>
      <c r="F115" s="29"/>
      <c r="G115" s="24"/>
      <c r="X115" s="104" t="s">
        <v>154</v>
      </c>
    </row>
    <row r="116" spans="1:24" ht="13.5" thickBot="1" x14ac:dyDescent="0.25">
      <c r="A116" s="24" t="s">
        <v>166</v>
      </c>
      <c r="B116" s="47"/>
      <c r="C116" s="45"/>
      <c r="D116" s="24"/>
      <c r="E116" s="24"/>
      <c r="F116" s="24"/>
      <c r="G116" s="24"/>
      <c r="X116" s="104" t="s">
        <v>155</v>
      </c>
    </row>
    <row r="117" spans="1:24" ht="13.5" thickBot="1" x14ac:dyDescent="0.25">
      <c r="A117" s="24"/>
      <c r="B117" s="47"/>
      <c r="C117" s="45"/>
      <c r="D117" s="24"/>
      <c r="E117" s="24"/>
      <c r="F117" s="24"/>
      <c r="G117" s="24"/>
      <c r="X117" s="104" t="s">
        <v>156</v>
      </c>
    </row>
    <row r="118" spans="1:24" ht="13.5" thickBot="1" x14ac:dyDescent="0.25">
      <c r="A118" s="24"/>
      <c r="B118" s="47"/>
      <c r="C118" s="45"/>
      <c r="D118" s="29"/>
      <c r="E118" s="29"/>
      <c r="F118" s="29"/>
      <c r="G118" s="24"/>
      <c r="X118" s="104" t="s">
        <v>157</v>
      </c>
    </row>
    <row r="119" spans="1:24" ht="13.5" thickBot="1" x14ac:dyDescent="0.25">
      <c r="A119" s="205"/>
      <c r="B119" s="205"/>
      <c r="C119" s="205"/>
      <c r="D119" s="24"/>
      <c r="E119" s="121"/>
      <c r="F119" s="121"/>
      <c r="G119" s="158" t="str">
        <f>IF(E1="","",E1)</f>
        <v/>
      </c>
      <c r="X119" s="104" t="s">
        <v>158</v>
      </c>
    </row>
    <row r="120" spans="1:24" ht="13.5" thickBot="1" x14ac:dyDescent="0.25">
      <c r="A120" s="204" t="s">
        <v>41</v>
      </c>
      <c r="B120" s="204"/>
      <c r="C120" s="204"/>
      <c r="D120" s="24"/>
      <c r="E120" s="32" t="s">
        <v>40</v>
      </c>
      <c r="F120" s="32"/>
      <c r="G120" s="32" t="str">
        <f>D1</f>
        <v>County No. and Name</v>
      </c>
      <c r="X120" s="104" t="s">
        <v>159</v>
      </c>
    </row>
    <row r="121" spans="1:24" ht="13.5" thickBot="1" x14ac:dyDescent="0.25">
      <c r="A121" s="47"/>
      <c r="B121" s="45"/>
      <c r="C121" s="29"/>
      <c r="D121" s="24"/>
      <c r="E121" s="29"/>
      <c r="F121" s="29"/>
      <c r="G121" s="24"/>
      <c r="X121" s="104" t="s">
        <v>160</v>
      </c>
    </row>
    <row r="122" spans="1:24" ht="13.5" thickBot="1" x14ac:dyDescent="0.25">
      <c r="A122" s="47"/>
      <c r="B122" s="45"/>
      <c r="C122" s="29"/>
      <c r="D122" s="24"/>
      <c r="E122" s="24"/>
      <c r="F122" s="24"/>
      <c r="G122" s="24"/>
      <c r="X122" s="104" t="s">
        <v>161</v>
      </c>
    </row>
    <row r="123" spans="1:24" ht="13.5" thickBot="1" x14ac:dyDescent="0.25">
      <c r="A123" s="205"/>
      <c r="B123" s="205"/>
      <c r="C123" s="205"/>
      <c r="D123" s="24"/>
      <c r="E123" s="121"/>
      <c r="F123" s="121"/>
      <c r="G123" s="158" t="str">
        <f>IF(E1="","",E1)</f>
        <v/>
      </c>
      <c r="X123" s="104" t="s">
        <v>162</v>
      </c>
    </row>
    <row r="124" spans="1:24" x14ac:dyDescent="0.2">
      <c r="A124" s="204" t="s">
        <v>39</v>
      </c>
      <c r="B124" s="204"/>
      <c r="C124" s="204"/>
      <c r="D124" s="24"/>
      <c r="E124" s="32" t="s">
        <v>40</v>
      </c>
      <c r="F124" s="32"/>
      <c r="G124" s="32" t="str">
        <f>D1</f>
        <v>County No. and Name</v>
      </c>
    </row>
    <row r="125" spans="1:24" x14ac:dyDescent="0.2">
      <c r="A125" s="24"/>
      <c r="B125" s="47"/>
      <c r="C125" s="45"/>
      <c r="D125" s="29"/>
      <c r="E125" s="29"/>
      <c r="F125" s="29"/>
      <c r="G125" s="24"/>
    </row>
    <row r="126" spans="1:24" x14ac:dyDescent="0.2">
      <c r="A126" s="24"/>
      <c r="B126" s="24"/>
      <c r="C126" s="45"/>
      <c r="D126" s="29"/>
      <c r="E126" s="29"/>
      <c r="F126" s="29"/>
      <c r="G126" s="24"/>
    </row>
    <row r="127" spans="1:24" x14ac:dyDescent="0.2">
      <c r="A127" s="206" t="s">
        <v>43</v>
      </c>
      <c r="B127" s="206"/>
      <c r="C127" s="206"/>
      <c r="D127" s="164" t="s">
        <v>181</v>
      </c>
      <c r="E127" s="29"/>
      <c r="F127" s="29"/>
      <c r="G127" s="24"/>
    </row>
    <row r="128" spans="1:24" x14ac:dyDescent="0.2">
      <c r="A128" s="24"/>
      <c r="B128" s="47"/>
      <c r="C128" s="24"/>
      <c r="D128" s="29"/>
      <c r="E128" s="29"/>
      <c r="F128" s="29"/>
      <c r="G128" s="24"/>
    </row>
    <row r="129" spans="1:7" x14ac:dyDescent="0.2">
      <c r="A129" s="48"/>
      <c r="B129" s="47"/>
      <c r="C129" s="45"/>
      <c r="D129" s="29"/>
      <c r="E129" s="29"/>
      <c r="F129" s="29"/>
      <c r="G129" s="24"/>
    </row>
    <row r="130" spans="1:7" x14ac:dyDescent="0.2">
      <c r="A130" s="24"/>
      <c r="B130" s="47"/>
      <c r="C130" s="45"/>
      <c r="D130" s="29"/>
      <c r="E130" s="29"/>
      <c r="F130" s="29"/>
      <c r="G130" s="24"/>
    </row>
    <row r="131" spans="1:7" x14ac:dyDescent="0.2">
      <c r="A131" s="49"/>
      <c r="B131" s="50"/>
    </row>
  </sheetData>
  <sheetProtection password="9851" sheet="1"/>
  <mergeCells count="11">
    <mergeCell ref="E3:G3"/>
    <mergeCell ref="A120:C120"/>
    <mergeCell ref="A124:C124"/>
    <mergeCell ref="A123:C123"/>
    <mergeCell ref="A127:C127"/>
    <mergeCell ref="A119:C119"/>
    <mergeCell ref="E1:G2"/>
    <mergeCell ref="D1:D2"/>
    <mergeCell ref="A3:C3"/>
    <mergeCell ref="A113:B113"/>
    <mergeCell ref="A94:B94"/>
  </mergeCells>
  <phoneticPr fontId="9" type="noConversion"/>
  <conditionalFormatting sqref="C66 C96:D96 C5">
    <cfRule type="cellIs" dxfId="1" priority="1" stopIfTrue="1" operator="lessThan">
      <formula>-100</formula>
    </cfRule>
    <cfRule type="cellIs" dxfId="0" priority="2" stopIfTrue="1" operator="greaterThan">
      <formula>100</formula>
    </cfRule>
  </conditionalFormatting>
  <dataValidations count="2">
    <dataValidation type="decimal" errorStyle="warning" allowBlank="1" showInputMessage="1" showErrorMessage="1" error="Levy must be entered as a decimal not in mills. For example enter .123456 not 123.456." sqref="B4">
      <formula1>0</formula1>
      <formula2>1</formula2>
    </dataValidation>
    <dataValidation type="list" errorStyle="warning" allowBlank="1" showInputMessage="1" showErrorMessage="1" error="Enter county name and number using pull down." sqref="E1:F1">
      <formula1>list</formula1>
    </dataValidation>
  </dataValidations>
  <hyperlinks>
    <hyperlink ref="D127" r:id="rId1"/>
  </hyperlinks>
  <printOptions horizontalCentered="1"/>
  <pageMargins left="0.25" right="0.25" top="0.65" bottom="0.3" header="0.3" footer="0.3"/>
  <pageSetup scale="62" fitToHeight="2" orientation="landscape" r:id="rId2"/>
  <headerFooter alignWithMargins="0">
    <oddHeader xml:space="preserve">&amp;C&amp;"Times New Roman,Bold"&amp;14Consolidated Motor Vehicle Abstract
&amp;12Motor Vehicle, Recreational Vehicle, M.V. Rental Excise, Commercial Vehicle Fees&amp;14
</oddHeader>
    <oddFooter>&amp;L&amp;"Times New Roman,Regular"PV98-AB-01  Revised 4/2014&amp;C&amp;"Times New Roman,Regular"Page &amp;P of &amp;N&amp;R&amp;"Times New Roman,Regular"Printed:  &amp;D
mvabstract.xlsx</oddFooter>
  </headerFooter>
  <rowBreaks count="1" manualBreakCount="1">
    <brk id="6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Consolidated MV</vt:lpstr>
      <vt:lpstr>list</vt:lpstr>
      <vt:lpstr>'Consolidated MV'!Print_Area</vt:lpstr>
    </vt:vector>
  </TitlesOfParts>
  <Company>KDOR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Consolidated Motor Vehicle Abstract</dc:title>
  <dc:subject>Motor Vehicle tax distribution abstract to be filled by county clerk</dc:subject>
  <dc:creator>PVD: Abstract</dc:creator>
  <cp:keywords>Motor Vehicle tax distribution by county: Motor Vehicle taxes, Recreational Vehicle taxes, Rental Excise taxes, Motor Carrier taxes</cp:keywords>
  <cp:lastModifiedBy>Peggy Huard</cp:lastModifiedBy>
  <cp:lastPrinted>2014-04-21T21:23:11Z</cp:lastPrinted>
  <dcterms:created xsi:type="dcterms:W3CDTF">1998-03-02T21:35:57Z</dcterms:created>
  <dcterms:modified xsi:type="dcterms:W3CDTF">2018-08-20T13:50:42Z</dcterms:modified>
</cp:coreProperties>
</file>